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760" activeTab="1"/>
  </bookViews>
  <sheets>
    <sheet name="Лист1" sheetId="1" r:id="rId1"/>
    <sheet name="Лист1 (2)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2" l="1"/>
  <c r="A195" i="2"/>
  <c r="L194" i="2"/>
  <c r="J194" i="2"/>
  <c r="I194" i="2"/>
  <c r="H194" i="2"/>
  <c r="G194" i="2"/>
  <c r="F194" i="2"/>
  <c r="B185" i="2"/>
  <c r="A185" i="2"/>
  <c r="L184" i="2"/>
  <c r="J184" i="2"/>
  <c r="J195" i="2" s="1"/>
  <c r="I184" i="2"/>
  <c r="I195" i="2" s="1"/>
  <c r="H184" i="2"/>
  <c r="G184" i="2"/>
  <c r="F184" i="2"/>
  <c r="B176" i="2"/>
  <c r="A176" i="2"/>
  <c r="L175" i="2"/>
  <c r="J175" i="2"/>
  <c r="I175" i="2"/>
  <c r="H175" i="2"/>
  <c r="G175" i="2"/>
  <c r="F175" i="2"/>
  <c r="B166" i="2"/>
  <c r="A166" i="2"/>
  <c r="L165" i="2"/>
  <c r="L176" i="2" s="1"/>
  <c r="J165" i="2"/>
  <c r="I165" i="2"/>
  <c r="H165" i="2"/>
  <c r="H176" i="2" s="1"/>
  <c r="G165" i="2"/>
  <c r="G176" i="2" s="1"/>
  <c r="F165" i="2"/>
  <c r="F176" i="2" s="1"/>
  <c r="B157" i="2"/>
  <c r="A157" i="2"/>
  <c r="L156" i="2"/>
  <c r="J156" i="2"/>
  <c r="I156" i="2"/>
  <c r="H156" i="2"/>
  <c r="G156" i="2"/>
  <c r="F156" i="2"/>
  <c r="B147" i="2"/>
  <c r="A147" i="2"/>
  <c r="L146" i="2"/>
  <c r="J146" i="2"/>
  <c r="J157" i="2" s="1"/>
  <c r="I146" i="2"/>
  <c r="I157" i="2" s="1"/>
  <c r="H146" i="2"/>
  <c r="H157" i="2" s="1"/>
  <c r="G146" i="2"/>
  <c r="F146" i="2"/>
  <c r="F157" i="2" s="1"/>
  <c r="B138" i="2"/>
  <c r="A138" i="2"/>
  <c r="L137" i="2"/>
  <c r="J137" i="2"/>
  <c r="I137" i="2"/>
  <c r="H137" i="2"/>
  <c r="G137" i="2"/>
  <c r="F137" i="2"/>
  <c r="B128" i="2"/>
  <c r="A128" i="2"/>
  <c r="L127" i="2"/>
  <c r="J127" i="2"/>
  <c r="I127" i="2"/>
  <c r="I138" i="2" s="1"/>
  <c r="H127" i="2"/>
  <c r="G127" i="2"/>
  <c r="G138" i="2" s="1"/>
  <c r="F127" i="2"/>
  <c r="F138" i="2" s="1"/>
  <c r="B119" i="2"/>
  <c r="A119" i="2"/>
  <c r="L118" i="2"/>
  <c r="J118" i="2"/>
  <c r="I118" i="2"/>
  <c r="H118" i="2"/>
  <c r="G118" i="2"/>
  <c r="F118" i="2"/>
  <c r="B109" i="2"/>
  <c r="A109" i="2"/>
  <c r="L108" i="2"/>
  <c r="L119" i="2" s="1"/>
  <c r="J108" i="2"/>
  <c r="I108" i="2"/>
  <c r="H108" i="2"/>
  <c r="H119" i="2" s="1"/>
  <c r="G108" i="2"/>
  <c r="F108" i="2"/>
  <c r="F119" i="2" s="1"/>
  <c r="B100" i="2"/>
  <c r="A100" i="2"/>
  <c r="L99" i="2"/>
  <c r="J99" i="2"/>
  <c r="I99" i="2"/>
  <c r="H99" i="2"/>
  <c r="G99" i="2"/>
  <c r="F99" i="2"/>
  <c r="B90" i="2"/>
  <c r="A90" i="2"/>
  <c r="L89" i="2"/>
  <c r="J89" i="2"/>
  <c r="I89" i="2"/>
  <c r="I100" i="2" s="1"/>
  <c r="H89" i="2"/>
  <c r="H100" i="2" s="1"/>
  <c r="G89" i="2"/>
  <c r="G100" i="2" s="1"/>
  <c r="F89" i="2"/>
  <c r="F100" i="2" s="1"/>
  <c r="B81" i="2"/>
  <c r="A81" i="2"/>
  <c r="L80" i="2"/>
  <c r="J80" i="2"/>
  <c r="I80" i="2"/>
  <c r="H80" i="2"/>
  <c r="G80" i="2"/>
  <c r="F80" i="2"/>
  <c r="B71" i="2"/>
  <c r="A71" i="2"/>
  <c r="L70" i="2"/>
  <c r="J70" i="2"/>
  <c r="I70" i="2"/>
  <c r="H70" i="2"/>
  <c r="H81" i="2" s="1"/>
  <c r="G70" i="2"/>
  <c r="G81" i="2" s="1"/>
  <c r="F70" i="2"/>
  <c r="F81" i="2" s="1"/>
  <c r="B62" i="2"/>
  <c r="A62" i="2"/>
  <c r="L61" i="2"/>
  <c r="J61" i="2"/>
  <c r="I61" i="2"/>
  <c r="H61" i="2"/>
  <c r="G61" i="2"/>
  <c r="F61" i="2"/>
  <c r="B52" i="2"/>
  <c r="A52" i="2"/>
  <c r="L51" i="2"/>
  <c r="J51" i="2"/>
  <c r="I51" i="2"/>
  <c r="I62" i="2" s="1"/>
  <c r="H51" i="2"/>
  <c r="H62" i="2" s="1"/>
  <c r="G51" i="2"/>
  <c r="F51" i="2"/>
  <c r="F62" i="2" s="1"/>
  <c r="B43" i="2"/>
  <c r="A43" i="2"/>
  <c r="L42" i="2"/>
  <c r="J42" i="2"/>
  <c r="I42" i="2"/>
  <c r="H42" i="2"/>
  <c r="G42" i="2"/>
  <c r="F42" i="2"/>
  <c r="B33" i="2"/>
  <c r="A33" i="2"/>
  <c r="L32" i="2"/>
  <c r="J32" i="2"/>
  <c r="J43" i="2" s="1"/>
  <c r="I32" i="2"/>
  <c r="H32" i="2"/>
  <c r="G32" i="2"/>
  <c r="G43" i="2" s="1"/>
  <c r="F32" i="2"/>
  <c r="F43" i="2" s="1"/>
  <c r="B24" i="2"/>
  <c r="A24" i="2"/>
  <c r="L23" i="2"/>
  <c r="J23" i="2"/>
  <c r="I23" i="2"/>
  <c r="H23" i="2"/>
  <c r="G23" i="2"/>
  <c r="F23" i="2"/>
  <c r="B14" i="2"/>
  <c r="A14" i="2"/>
  <c r="L13" i="2"/>
  <c r="L24" i="2" s="1"/>
  <c r="J13" i="2"/>
  <c r="J24" i="2" s="1"/>
  <c r="I13" i="2"/>
  <c r="H13" i="2"/>
  <c r="H24" i="2" s="1"/>
  <c r="G13" i="2"/>
  <c r="F13" i="2"/>
  <c r="F24" i="2" s="1"/>
  <c r="F195" i="2" l="1"/>
  <c r="L195" i="2"/>
  <c r="H195" i="2"/>
  <c r="G195" i="2"/>
  <c r="J176" i="2"/>
  <c r="I176" i="2"/>
  <c r="L157" i="2"/>
  <c r="G157" i="2"/>
  <c r="J138" i="2"/>
  <c r="L138" i="2"/>
  <c r="H138" i="2"/>
  <c r="I119" i="2"/>
  <c r="J119" i="2"/>
  <c r="G119" i="2"/>
  <c r="L100" i="2"/>
  <c r="J100" i="2"/>
  <c r="I81" i="2"/>
  <c r="L81" i="2"/>
  <c r="J81" i="2"/>
  <c r="L62" i="2"/>
  <c r="J62" i="2"/>
  <c r="J196" i="2" s="1"/>
  <c r="G62" i="2"/>
  <c r="F196" i="2"/>
  <c r="H43" i="2"/>
  <c r="I43" i="2"/>
  <c r="L43" i="2"/>
  <c r="I24" i="2"/>
  <c r="G24" i="2"/>
  <c r="L194" i="1"/>
  <c r="L184" i="1"/>
  <c r="L195" i="1" s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H81" i="1" s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H196" i="2" l="1"/>
  <c r="G196" i="2"/>
  <c r="L196" i="2"/>
  <c r="I196" i="2"/>
  <c r="J195" i="1"/>
  <c r="I195" i="1"/>
  <c r="H195" i="1"/>
  <c r="G195" i="1"/>
  <c r="J176" i="1"/>
  <c r="L176" i="1"/>
  <c r="I176" i="1"/>
  <c r="H176" i="1"/>
  <c r="G176" i="1"/>
  <c r="L157" i="1"/>
  <c r="G157" i="1"/>
  <c r="H157" i="1"/>
  <c r="I157" i="1"/>
  <c r="J157" i="1"/>
  <c r="L138" i="1"/>
  <c r="J138" i="1"/>
  <c r="I138" i="1"/>
  <c r="H138" i="1"/>
  <c r="G138" i="1"/>
  <c r="L119" i="1"/>
  <c r="J119" i="1"/>
  <c r="H119" i="1"/>
  <c r="G119" i="1"/>
  <c r="I119" i="1"/>
  <c r="L100" i="1"/>
  <c r="J100" i="1"/>
  <c r="I100" i="1"/>
  <c r="H100" i="1"/>
  <c r="G100" i="1"/>
  <c r="F100" i="1"/>
  <c r="L81" i="1"/>
  <c r="J81" i="1"/>
  <c r="F81" i="1"/>
  <c r="G81" i="1"/>
  <c r="I81" i="1"/>
  <c r="I62" i="1"/>
  <c r="F62" i="1"/>
  <c r="L62" i="1"/>
  <c r="J62" i="1"/>
  <c r="H62" i="1"/>
  <c r="G62" i="1"/>
  <c r="L43" i="1"/>
  <c r="I43" i="1"/>
  <c r="F43" i="1"/>
  <c r="J43" i="1"/>
  <c r="H43" i="1"/>
  <c r="G43" i="1"/>
  <c r="L24" i="1"/>
  <c r="F119" i="1"/>
  <c r="F138" i="1"/>
  <c r="F157" i="1"/>
  <c r="F176" i="1"/>
  <c r="F195" i="1"/>
  <c r="I24" i="1"/>
  <c r="F24" i="1"/>
  <c r="J24" i="1"/>
  <c r="H24" i="1"/>
  <c r="G24" i="1"/>
  <c r="I196" i="1" l="1"/>
  <c r="L196" i="1"/>
  <c r="J196" i="1"/>
  <c r="G196" i="1"/>
  <c r="H196" i="1"/>
  <c r="F196" i="1"/>
</calcChain>
</file>

<file path=xl/sharedStrings.xml><?xml version="1.0" encoding="utf-8"?>
<sst xmlns="http://schemas.openxmlformats.org/spreadsheetml/2006/main" count="591" uniqueCount="111">
  <si>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</si>
  <si>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</si>
  <si>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</si>
  <si>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</si>
  <si>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</si>
  <si>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</si>
  <si>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</si>
  <si>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</si>
  <si>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</si>
  <si>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</si>
  <si>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</si>
  <si>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</si>
  <si>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</si>
  <si>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</si>
  <si>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</si>
  <si>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</si>
  <si>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</si>
  <si>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</si>
  <si>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</si>
  <si>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</si>
  <si>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</si>
  <si>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</si>
  <si>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</si>
  <si>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</si>
  <si>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</si>
  <si>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</si>
  <si>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</si>
  <si>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</si>
  <si>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</si>
  <si>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</si>
  <si>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</si>
  <si>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</si>
  <si>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</si>
  <si>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</si>
  <si>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</si>
  <si>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</si>
  <si>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</si>
  <si>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</si>
  <si>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</si>
  <si>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</si>
  <si>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пшеничный обогащенный витаминами для детского питания</t>
  </si>
  <si>
    <t xml:space="preserve">Котлеты мясные с томатным соусом,Каша гречневая вязкая с маслом </t>
  </si>
  <si>
    <t>445,37/302</t>
  </si>
  <si>
    <t>Хлеб ржано-пшеничный для детского питания</t>
  </si>
  <si>
    <t>Суп -лапша (вермишель)</t>
  </si>
  <si>
    <t>Рыба, тушеная с овощами (филе минтая)</t>
  </si>
  <si>
    <t>Макаронные изделия отварные с маслом</t>
  </si>
  <si>
    <t>Витаминизированный кисель</t>
  </si>
  <si>
    <t>Пельмени отварные</t>
  </si>
  <si>
    <t>Чай с лимоном и  сахаром</t>
  </si>
  <si>
    <t>Сок фруктовый</t>
  </si>
  <si>
    <t>Суп картофельный</t>
  </si>
  <si>
    <t>Котлеты куриные с томатным соусом</t>
  </si>
  <si>
    <t>Рис припущенный</t>
  </si>
  <si>
    <t>Компот из смеси сухофруктов</t>
  </si>
  <si>
    <t>Суп-лапша (вермишель) с мясом птицы (филе)</t>
  </si>
  <si>
    <t>Хлеб</t>
  </si>
  <si>
    <t>Бутерброд с маслом и сыром</t>
  </si>
  <si>
    <t>Маринад овощной  без томата</t>
  </si>
  <si>
    <t>Суп картофельный с горохом и гренками</t>
  </si>
  <si>
    <t>Жаркое по-домашнему из мяса птицы (филе)</t>
  </si>
  <si>
    <t>Чвй с сахаром</t>
  </si>
  <si>
    <t>Плов из мяса  птицы (филе)</t>
  </si>
  <si>
    <t xml:space="preserve">Чай витаминизированный </t>
  </si>
  <si>
    <t xml:space="preserve">Свекла отварная порционная </t>
  </si>
  <si>
    <t>Зеленый горошек отварные</t>
  </si>
  <si>
    <t>Щи из свежей капусты со сметаной</t>
  </si>
  <si>
    <t>Компот из свежих плодов</t>
  </si>
  <si>
    <t>Каша рисовая молочная вязкая с маслом</t>
  </si>
  <si>
    <t>Компот из кураги</t>
  </si>
  <si>
    <t>Кисломолочный продукт для детского питания</t>
  </si>
  <si>
    <t>Борщ с капустой и картофелем со сметаной</t>
  </si>
  <si>
    <t>Тефтели из говядины с томатным соусом</t>
  </si>
  <si>
    <t>Каша гречневая рассыпчатая с маслом</t>
  </si>
  <si>
    <t>Чай с лимоном и сахаром</t>
  </si>
  <si>
    <t>Макаронные изделия отварные с томатным соусом</t>
  </si>
  <si>
    <t>Бутерброд с сыром</t>
  </si>
  <si>
    <t xml:space="preserve">Суп картофельный </t>
  </si>
  <si>
    <t>Котлеты мясные с томатным соусом</t>
  </si>
  <si>
    <t>Тефтели из говядины с томатным соусом, Каша гречневая вязкая с маслом</t>
  </si>
  <si>
    <t>506,26,302</t>
  </si>
  <si>
    <t>Плов с изюмом</t>
  </si>
  <si>
    <t>Чай витаминизированный</t>
  </si>
  <si>
    <t>Суп картофельный с горохом и гренками , с мясом  птицы (филе)</t>
  </si>
  <si>
    <t>Бутерброд с маслом</t>
  </si>
  <si>
    <t>Жаркое по-домашнему с говядиной</t>
  </si>
  <si>
    <t>Какао с молоком</t>
  </si>
  <si>
    <t>Котлеты куриные с томатным соусом, Макаронные изделия отварные с маслом</t>
  </si>
  <si>
    <t>446,211,06</t>
  </si>
  <si>
    <t>Свекольник со сметаной</t>
  </si>
  <si>
    <t>Рыба тушеная с овощами (филе минтая)</t>
  </si>
  <si>
    <t xml:space="preserve">Компот из свежих плодов </t>
  </si>
  <si>
    <t>Каша молочная Дружба с маслом</t>
  </si>
  <si>
    <t xml:space="preserve">Яблоко </t>
  </si>
  <si>
    <t>Салат из свеклы с растительным маслом</t>
  </si>
  <si>
    <t>Суп с гречневой крупой</t>
  </si>
  <si>
    <t>Плов из мяса птицы (филе)</t>
  </si>
  <si>
    <t>Борщ со сметаной, с мясом птицы (филе)</t>
  </si>
  <si>
    <t>Салат витаминный</t>
  </si>
  <si>
    <t>Напиток из плодов шиповника</t>
  </si>
  <si>
    <t>Огурец соленый порционно</t>
  </si>
  <si>
    <t>Каша пшеничная молочная жидкая</t>
  </si>
  <si>
    <t>Яблоко</t>
  </si>
  <si>
    <t>Макаронные изделия отварные с тертым сыром</t>
  </si>
  <si>
    <t>Рассольник ленинградский со сметаной</t>
  </si>
  <si>
    <t>Рыба, тушенная с овощами ( филе минтая), каша гречневая вязкая с маслом</t>
  </si>
  <si>
    <t>Суп  гороховый с  гренками , с мясом  птицы (филе)</t>
  </si>
  <si>
    <t>Тефтели из говядины с томатным соусом, Макаронные изделия отварные с маслом</t>
  </si>
  <si>
    <t>506,25,   211,06</t>
  </si>
  <si>
    <t>Директор школы</t>
  </si>
  <si>
    <t xml:space="preserve">Корнилова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</si>
</sst>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view="pageBreakPreview" zoomScale="60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A196" sqref="A1:L196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/>
      <c r="D1" s="54"/>
      <c r="E1" s="54"/>
      <c r="F1" s="12" t="s">
        <v>16</v>
      </c>
      <c r="G1" s="2" t="s">
        <v>17</v>
      </c>
      <c r="H1" s="55"/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/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/>
      <c r="I3" s="48"/>
      <c r="J3" s="49">
        <v>2024</v>
      </c>
      <c r="K3" s="1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245</v>
      </c>
      <c r="G6" s="40">
        <v>14.4</v>
      </c>
      <c r="H6" s="40">
        <v>16.649999999999999</v>
      </c>
      <c r="I6" s="40">
        <v>29.34</v>
      </c>
      <c r="J6" s="40">
        <v>327.52999999999997</v>
      </c>
      <c r="K6" s="41" t="s">
        <v>42</v>
      </c>
      <c r="L6" s="40">
        <v>60.57</v>
      </c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39</v>
      </c>
      <c r="F8" s="43">
        <v>200</v>
      </c>
      <c r="G8" s="43">
        <v>0</v>
      </c>
      <c r="H8" s="43">
        <v>0</v>
      </c>
      <c r="I8" s="43">
        <v>9.98</v>
      </c>
      <c r="J8" s="43">
        <v>39.9</v>
      </c>
      <c r="K8" s="44">
        <v>283</v>
      </c>
      <c r="L8" s="43">
        <v>3</v>
      </c>
    </row>
    <row r="9" spans="1:12" ht="25.5" x14ac:dyDescent="0.25">
      <c r="A9" s="23"/>
      <c r="B9" s="15"/>
      <c r="C9" s="11"/>
      <c r="D9" s="7" t="s">
        <v>23</v>
      </c>
      <c r="E9" s="42" t="s">
        <v>40</v>
      </c>
      <c r="F9" s="43">
        <v>30</v>
      </c>
      <c r="G9" s="43">
        <v>2.4</v>
      </c>
      <c r="H9" s="43">
        <v>0.3</v>
      </c>
      <c r="I9" s="43">
        <v>16.5</v>
      </c>
      <c r="J9" s="43">
        <v>78</v>
      </c>
      <c r="K9" s="44">
        <v>1.1000000000000001</v>
      </c>
      <c r="L9" s="43">
        <v>3</v>
      </c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 t="s">
        <v>23</v>
      </c>
      <c r="E11" s="42" t="s">
        <v>43</v>
      </c>
      <c r="F11" s="43">
        <v>30</v>
      </c>
      <c r="G11" s="43">
        <v>2.4</v>
      </c>
      <c r="H11" s="43">
        <v>0.3</v>
      </c>
      <c r="I11" s="43">
        <v>13.8</v>
      </c>
      <c r="J11" s="43">
        <v>66</v>
      </c>
      <c r="K11" s="44">
        <v>1.2</v>
      </c>
      <c r="L11" s="43">
        <v>3</v>
      </c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505</v>
      </c>
      <c r="G13" s="19">
        <f t="shared" ref="G13:J13" si="0">SUM(G6:G12)</f>
        <v>19.2</v>
      </c>
      <c r="H13" s="19">
        <f t="shared" si="0"/>
        <v>17.25</v>
      </c>
      <c r="I13" s="19">
        <f t="shared" si="0"/>
        <v>69.62</v>
      </c>
      <c r="J13" s="19">
        <f t="shared" si="0"/>
        <v>511.42999999999995</v>
      </c>
      <c r="K13" s="25"/>
      <c r="L13" s="19">
        <f t="shared" ref="L13" si="1">SUM(L6:L12)</f>
        <v>69.569999999999993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44</v>
      </c>
      <c r="F15" s="43">
        <v>200</v>
      </c>
      <c r="G15" s="43">
        <v>2.2200000000000002</v>
      </c>
      <c r="H15" s="43">
        <v>4.2300000000000004</v>
      </c>
      <c r="I15" s="43">
        <v>12.49</v>
      </c>
      <c r="J15" s="43">
        <v>97.08</v>
      </c>
      <c r="K15" s="44">
        <v>66.63</v>
      </c>
      <c r="L15" s="43">
        <v>8</v>
      </c>
    </row>
    <row r="16" spans="1:12" ht="15" x14ac:dyDescent="0.25">
      <c r="A16" s="23"/>
      <c r="B16" s="15"/>
      <c r="C16" s="11"/>
      <c r="D16" s="7" t="s">
        <v>28</v>
      </c>
      <c r="E16" s="42" t="s">
        <v>45</v>
      </c>
      <c r="F16" s="43">
        <v>90</v>
      </c>
      <c r="G16" s="43">
        <v>9.15</v>
      </c>
      <c r="H16" s="43">
        <v>12</v>
      </c>
      <c r="I16" s="43">
        <v>1.96</v>
      </c>
      <c r="J16" s="43">
        <v>108.13</v>
      </c>
      <c r="K16" s="44">
        <v>80.55</v>
      </c>
      <c r="L16" s="43">
        <v>32.020000000000003</v>
      </c>
    </row>
    <row r="17" spans="1:12" ht="15" x14ac:dyDescent="0.25">
      <c r="A17" s="23"/>
      <c r="B17" s="15"/>
      <c r="C17" s="11"/>
      <c r="D17" s="7" t="s">
        <v>29</v>
      </c>
      <c r="E17" s="42" t="s">
        <v>46</v>
      </c>
      <c r="F17" s="43">
        <v>190</v>
      </c>
      <c r="G17" s="43">
        <v>6.97</v>
      </c>
      <c r="H17" s="43">
        <v>4.4400000000000004</v>
      </c>
      <c r="I17" s="43">
        <v>30</v>
      </c>
      <c r="J17" s="43">
        <v>246</v>
      </c>
      <c r="K17" s="44">
        <v>211.06</v>
      </c>
      <c r="L17" s="43">
        <v>16</v>
      </c>
    </row>
    <row r="18" spans="1:12" ht="15" x14ac:dyDescent="0.25">
      <c r="A18" s="23"/>
      <c r="B18" s="15"/>
      <c r="C18" s="11"/>
      <c r="D18" s="7" t="s">
        <v>30</v>
      </c>
      <c r="E18" s="42" t="s">
        <v>47</v>
      </c>
      <c r="F18" s="43">
        <v>200</v>
      </c>
      <c r="G18" s="43">
        <v>0</v>
      </c>
      <c r="H18" s="43">
        <v>0</v>
      </c>
      <c r="I18" s="43">
        <v>23.5</v>
      </c>
      <c r="J18" s="43">
        <v>95</v>
      </c>
      <c r="K18" s="44">
        <v>305.11</v>
      </c>
      <c r="L18" s="43">
        <v>16</v>
      </c>
    </row>
    <row r="19" spans="1:12" ht="25.5" x14ac:dyDescent="0.25">
      <c r="A19" s="23"/>
      <c r="B19" s="15"/>
      <c r="C19" s="11"/>
      <c r="D19" s="7" t="s">
        <v>31</v>
      </c>
      <c r="E19" s="42" t="s">
        <v>40</v>
      </c>
      <c r="F19" s="43">
        <v>30</v>
      </c>
      <c r="G19" s="43">
        <v>2.4</v>
      </c>
      <c r="H19" s="43">
        <v>0.3</v>
      </c>
      <c r="I19" s="43">
        <v>16.5</v>
      </c>
      <c r="J19" s="43">
        <v>78</v>
      </c>
      <c r="K19" s="44">
        <v>1.1000000000000001</v>
      </c>
      <c r="L19" s="43">
        <v>3</v>
      </c>
    </row>
    <row r="20" spans="1:12" ht="15" x14ac:dyDescent="0.25">
      <c r="A20" s="23"/>
      <c r="B20" s="15"/>
      <c r="C20" s="11"/>
      <c r="D20" s="7" t="s">
        <v>32</v>
      </c>
      <c r="E20" s="42" t="s">
        <v>43</v>
      </c>
      <c r="F20" s="43">
        <v>30</v>
      </c>
      <c r="G20" s="43">
        <v>2.4</v>
      </c>
      <c r="H20" s="43">
        <v>0.3</v>
      </c>
      <c r="I20" s="43">
        <v>13.8</v>
      </c>
      <c r="J20" s="43">
        <v>66</v>
      </c>
      <c r="K20" s="44">
        <v>1.2</v>
      </c>
      <c r="L20" s="43">
        <v>3</v>
      </c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740</v>
      </c>
      <c r="G23" s="19">
        <f t="shared" ref="G23:J23" si="2">SUM(G14:G22)</f>
        <v>23.139999999999997</v>
      </c>
      <c r="H23" s="19">
        <f t="shared" si="2"/>
        <v>21.270000000000003</v>
      </c>
      <c r="I23" s="19">
        <f t="shared" si="2"/>
        <v>98.25</v>
      </c>
      <c r="J23" s="19">
        <f t="shared" si="2"/>
        <v>690.21</v>
      </c>
      <c r="K23" s="25"/>
      <c r="L23" s="19">
        <f t="shared" ref="L23" si="3">SUM(L14:L22)</f>
        <v>78.02000000000001</v>
      </c>
    </row>
    <row r="24" spans="1:12" ht="15.75" thickBot="1" x14ac:dyDescent="0.25">
      <c r="A24" s="29">
        <f>A6</f>
        <v>1</v>
      </c>
      <c r="B24" s="30">
        <f>B6</f>
        <v>1</v>
      </c>
      <c r="C24" s="50" t="s">
        <v>4</v>
      </c>
      <c r="D24" s="51"/>
      <c r="E24" s="31"/>
      <c r="F24" s="32">
        <f>F13+F23</f>
        <v>1245</v>
      </c>
      <c r="G24" s="32">
        <f t="shared" ref="G24:J24" si="4">G13+G23</f>
        <v>42.339999999999996</v>
      </c>
      <c r="H24" s="32">
        <f t="shared" si="4"/>
        <v>38.520000000000003</v>
      </c>
      <c r="I24" s="32">
        <f t="shared" si="4"/>
        <v>167.87</v>
      </c>
      <c r="J24" s="32">
        <f t="shared" si="4"/>
        <v>1201.6399999999999</v>
      </c>
      <c r="K24" s="32"/>
      <c r="L24" s="32">
        <f t="shared" ref="L24" si="5">L13+L23</f>
        <v>147.59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48</v>
      </c>
      <c r="F25" s="40">
        <v>180</v>
      </c>
      <c r="G25" s="40">
        <v>15</v>
      </c>
      <c r="H25" s="40">
        <v>18.2</v>
      </c>
      <c r="I25" s="40">
        <v>34.700000000000003</v>
      </c>
      <c r="J25" s="40">
        <v>363</v>
      </c>
      <c r="K25" s="41">
        <v>38.9</v>
      </c>
      <c r="L25" s="40">
        <v>40.57</v>
      </c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49</v>
      </c>
      <c r="F27" s="43">
        <v>200</v>
      </c>
      <c r="G27" s="43">
        <v>0.06</v>
      </c>
      <c r="H27" s="43">
        <v>0.01</v>
      </c>
      <c r="I27" s="43">
        <v>10.19</v>
      </c>
      <c r="J27" s="43">
        <v>42.28</v>
      </c>
      <c r="K27" s="44">
        <v>285</v>
      </c>
      <c r="L27" s="43">
        <v>6</v>
      </c>
    </row>
    <row r="28" spans="1:12" ht="25.5" x14ac:dyDescent="0.25">
      <c r="A28" s="14"/>
      <c r="B28" s="15"/>
      <c r="C28" s="11"/>
      <c r="D28" s="7" t="s">
        <v>23</v>
      </c>
      <c r="E28" s="42" t="s">
        <v>40</v>
      </c>
      <c r="F28" s="43">
        <v>30</v>
      </c>
      <c r="G28" s="43">
        <v>2.4</v>
      </c>
      <c r="H28" s="43">
        <v>0.3</v>
      </c>
      <c r="I28" s="43">
        <v>16.5</v>
      </c>
      <c r="J28" s="43">
        <v>78</v>
      </c>
      <c r="K28" s="44">
        <v>1.1000000000000001</v>
      </c>
      <c r="L28" s="43">
        <v>3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 t="s">
        <v>30</v>
      </c>
      <c r="E30" s="42" t="s">
        <v>50</v>
      </c>
      <c r="F30" s="43">
        <v>200</v>
      </c>
      <c r="G30" s="43">
        <v>1</v>
      </c>
      <c r="H30" s="43">
        <v>0.2</v>
      </c>
      <c r="I30" s="43">
        <v>20.2</v>
      </c>
      <c r="J30" s="43">
        <v>92</v>
      </c>
      <c r="K30" s="44">
        <v>86.12</v>
      </c>
      <c r="L30" s="43">
        <v>20</v>
      </c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610</v>
      </c>
      <c r="G32" s="19">
        <f t="shared" ref="G32" si="6">SUM(G25:G31)</f>
        <v>18.46</v>
      </c>
      <c r="H32" s="19">
        <f t="shared" ref="H32" si="7">SUM(H25:H31)</f>
        <v>18.71</v>
      </c>
      <c r="I32" s="19">
        <f t="shared" ref="I32" si="8">SUM(I25:I31)</f>
        <v>81.59</v>
      </c>
      <c r="J32" s="19">
        <f t="shared" ref="J32:L32" si="9">SUM(J25:J31)</f>
        <v>575.28</v>
      </c>
      <c r="K32" s="25"/>
      <c r="L32" s="19">
        <f t="shared" si="9"/>
        <v>69.569999999999993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 t="s">
        <v>51</v>
      </c>
      <c r="F34" s="43">
        <v>250</v>
      </c>
      <c r="G34" s="43">
        <v>2.4</v>
      </c>
      <c r="H34" s="43">
        <v>2.5</v>
      </c>
      <c r="I34" s="43">
        <v>9</v>
      </c>
      <c r="J34" s="43">
        <v>107</v>
      </c>
      <c r="K34" s="44">
        <v>58</v>
      </c>
      <c r="L34" s="43">
        <v>10</v>
      </c>
    </row>
    <row r="35" spans="1:12" ht="15" x14ac:dyDescent="0.25">
      <c r="A35" s="14"/>
      <c r="B35" s="15"/>
      <c r="C35" s="11"/>
      <c r="D35" s="7" t="s">
        <v>28</v>
      </c>
      <c r="E35" s="42" t="s">
        <v>52</v>
      </c>
      <c r="F35" s="43">
        <v>90</v>
      </c>
      <c r="G35" s="43">
        <v>9.5</v>
      </c>
      <c r="H35" s="43">
        <v>12.32</v>
      </c>
      <c r="I35" s="43">
        <v>8</v>
      </c>
      <c r="J35" s="43">
        <v>172.6</v>
      </c>
      <c r="K35" s="44">
        <v>446</v>
      </c>
      <c r="L35" s="43">
        <v>39.020000000000003</v>
      </c>
    </row>
    <row r="36" spans="1:12" ht="15" x14ac:dyDescent="0.25">
      <c r="A36" s="14"/>
      <c r="B36" s="15"/>
      <c r="C36" s="11"/>
      <c r="D36" s="7" t="s">
        <v>29</v>
      </c>
      <c r="E36" s="42" t="s">
        <v>53</v>
      </c>
      <c r="F36" s="43">
        <v>150</v>
      </c>
      <c r="G36" s="43">
        <v>3.79</v>
      </c>
      <c r="H36" s="43">
        <v>6.54</v>
      </c>
      <c r="I36" s="43">
        <v>22</v>
      </c>
      <c r="J36" s="43">
        <v>208</v>
      </c>
      <c r="K36" s="44">
        <v>610.03</v>
      </c>
      <c r="L36" s="43">
        <v>15</v>
      </c>
    </row>
    <row r="37" spans="1:12" ht="15" x14ac:dyDescent="0.25">
      <c r="A37" s="14"/>
      <c r="B37" s="15"/>
      <c r="C37" s="11"/>
      <c r="D37" s="7" t="s">
        <v>30</v>
      </c>
      <c r="E37" s="42" t="s">
        <v>54</v>
      </c>
      <c r="F37" s="43">
        <v>200</v>
      </c>
      <c r="G37" s="43">
        <v>0.44</v>
      </c>
      <c r="H37" s="43">
        <v>0.09</v>
      </c>
      <c r="I37" s="43">
        <v>29</v>
      </c>
      <c r="J37" s="43">
        <v>128.6</v>
      </c>
      <c r="K37" s="44">
        <v>293</v>
      </c>
      <c r="L37" s="43">
        <v>8</v>
      </c>
    </row>
    <row r="38" spans="1:12" ht="25.5" x14ac:dyDescent="0.25">
      <c r="A38" s="14"/>
      <c r="B38" s="15"/>
      <c r="C38" s="11"/>
      <c r="D38" s="7" t="s">
        <v>31</v>
      </c>
      <c r="E38" s="42" t="s">
        <v>40</v>
      </c>
      <c r="F38" s="43">
        <v>30</v>
      </c>
      <c r="G38" s="43">
        <v>2.4</v>
      </c>
      <c r="H38" s="43">
        <v>0.3</v>
      </c>
      <c r="I38" s="43">
        <v>16.5</v>
      </c>
      <c r="J38" s="43">
        <v>78</v>
      </c>
      <c r="K38" s="44">
        <v>1.1000000000000001</v>
      </c>
      <c r="L38" s="43">
        <v>3</v>
      </c>
    </row>
    <row r="39" spans="1:12" ht="15" x14ac:dyDescent="0.25">
      <c r="A39" s="14"/>
      <c r="B39" s="15"/>
      <c r="C39" s="11"/>
      <c r="D39" s="7" t="s">
        <v>32</v>
      </c>
      <c r="E39" s="42" t="s">
        <v>43</v>
      </c>
      <c r="F39" s="43">
        <v>30</v>
      </c>
      <c r="G39" s="43">
        <v>2.4</v>
      </c>
      <c r="H39" s="43">
        <v>0.3</v>
      </c>
      <c r="I39" s="43">
        <v>13.8</v>
      </c>
      <c r="J39" s="43">
        <v>66</v>
      </c>
      <c r="K39" s="44">
        <v>1.2</v>
      </c>
      <c r="L39" s="43">
        <v>3</v>
      </c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750</v>
      </c>
      <c r="G42" s="19">
        <f t="shared" ref="G42" si="10">SUM(G33:G41)</f>
        <v>20.93</v>
      </c>
      <c r="H42" s="19">
        <f t="shared" ref="H42" si="11">SUM(H33:H41)</f>
        <v>22.05</v>
      </c>
      <c r="I42" s="19">
        <f t="shared" ref="I42" si="12">SUM(I33:I41)</f>
        <v>98.3</v>
      </c>
      <c r="J42" s="19">
        <f t="shared" ref="J42:L42" si="13">SUM(J33:J41)</f>
        <v>760.2</v>
      </c>
      <c r="K42" s="25"/>
      <c r="L42" s="19">
        <f t="shared" si="13"/>
        <v>78.02000000000001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0" t="s">
        <v>4</v>
      </c>
      <c r="D43" s="51"/>
      <c r="E43" s="31"/>
      <c r="F43" s="32">
        <f>F32+F42</f>
        <v>1360</v>
      </c>
      <c r="G43" s="32">
        <f t="shared" ref="G43" si="14">G32+G42</f>
        <v>39.39</v>
      </c>
      <c r="H43" s="32">
        <f t="shared" ref="H43" si="15">H32+H42</f>
        <v>40.760000000000005</v>
      </c>
      <c r="I43" s="32">
        <f t="shared" ref="I43" si="16">I32+I42</f>
        <v>179.89</v>
      </c>
      <c r="J43" s="32">
        <f t="shared" ref="J43:L43" si="17">J32+J42</f>
        <v>1335.48</v>
      </c>
      <c r="K43" s="32"/>
      <c r="L43" s="32">
        <f t="shared" si="17"/>
        <v>147.59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55</v>
      </c>
      <c r="F44" s="40">
        <v>270</v>
      </c>
      <c r="G44" s="40">
        <v>11.37</v>
      </c>
      <c r="H44" s="40">
        <v>12.52</v>
      </c>
      <c r="I44" s="40">
        <v>15.68</v>
      </c>
      <c r="J44" s="40">
        <v>148</v>
      </c>
      <c r="K44" s="41">
        <v>66.64</v>
      </c>
      <c r="L44" s="40">
        <v>32</v>
      </c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47</v>
      </c>
      <c r="F46" s="43">
        <v>200</v>
      </c>
      <c r="G46" s="43">
        <v>0</v>
      </c>
      <c r="H46" s="43">
        <v>0</v>
      </c>
      <c r="I46" s="43">
        <v>23.5</v>
      </c>
      <c r="J46" s="43">
        <v>95</v>
      </c>
      <c r="K46" s="44">
        <v>305.11</v>
      </c>
      <c r="L46" s="43">
        <v>15</v>
      </c>
    </row>
    <row r="47" spans="1:12" ht="15" x14ac:dyDescent="0.25">
      <c r="A47" s="23"/>
      <c r="B47" s="15"/>
      <c r="C47" s="11"/>
      <c r="D47" s="7" t="s">
        <v>23</v>
      </c>
      <c r="E47" s="42" t="s">
        <v>43</v>
      </c>
      <c r="F47" s="43">
        <v>30</v>
      </c>
      <c r="G47" s="43">
        <v>2.4</v>
      </c>
      <c r="H47" s="43">
        <v>0.3</v>
      </c>
      <c r="I47" s="43">
        <v>13.8</v>
      </c>
      <c r="J47" s="43">
        <v>66</v>
      </c>
      <c r="K47" s="44">
        <v>1.2</v>
      </c>
      <c r="L47" s="43">
        <v>3</v>
      </c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56</v>
      </c>
      <c r="E49" s="42" t="s">
        <v>57</v>
      </c>
      <c r="F49" s="43">
        <v>45</v>
      </c>
      <c r="G49" s="43">
        <v>5.07</v>
      </c>
      <c r="H49" s="43">
        <v>6.59</v>
      </c>
      <c r="I49" s="43">
        <v>16.57</v>
      </c>
      <c r="J49" s="43">
        <v>146.05000000000001</v>
      </c>
      <c r="K49" s="44">
        <v>1.3</v>
      </c>
      <c r="L49" s="43">
        <v>19.57</v>
      </c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545</v>
      </c>
      <c r="G51" s="19">
        <f t="shared" ref="G51" si="18">SUM(G44:G50)</f>
        <v>18.84</v>
      </c>
      <c r="H51" s="19">
        <f t="shared" ref="H51" si="19">SUM(H44:H50)</f>
        <v>19.41</v>
      </c>
      <c r="I51" s="19">
        <f t="shared" ref="I51" si="20">SUM(I44:I50)</f>
        <v>69.550000000000011</v>
      </c>
      <c r="J51" s="19">
        <f t="shared" ref="J51:L51" si="21">SUM(J44:J50)</f>
        <v>455.05</v>
      </c>
      <c r="K51" s="25"/>
      <c r="L51" s="19">
        <f t="shared" si="21"/>
        <v>69.569999999999993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58</v>
      </c>
      <c r="F52" s="43">
        <v>60</v>
      </c>
      <c r="G52" s="43">
        <v>0.67</v>
      </c>
      <c r="H52" s="43">
        <v>5.32</v>
      </c>
      <c r="I52" s="43">
        <v>5.92</v>
      </c>
      <c r="J52" s="43">
        <v>74.25</v>
      </c>
      <c r="K52" s="44">
        <v>516.1</v>
      </c>
      <c r="L52" s="43">
        <v>14</v>
      </c>
    </row>
    <row r="53" spans="1:12" ht="15" x14ac:dyDescent="0.25">
      <c r="A53" s="23"/>
      <c r="B53" s="15"/>
      <c r="C53" s="11"/>
      <c r="D53" s="7" t="s">
        <v>27</v>
      </c>
      <c r="E53" s="42" t="s">
        <v>59</v>
      </c>
      <c r="F53" s="43">
        <v>270</v>
      </c>
      <c r="G53" s="43">
        <v>8.4700000000000006</v>
      </c>
      <c r="H53" s="43">
        <v>4.87</v>
      </c>
      <c r="I53" s="43">
        <v>35</v>
      </c>
      <c r="J53" s="43">
        <v>226.11</v>
      </c>
      <c r="K53" s="44">
        <v>129.13999999999999</v>
      </c>
      <c r="L53" s="43">
        <v>16</v>
      </c>
    </row>
    <row r="54" spans="1:12" ht="15" x14ac:dyDescent="0.25">
      <c r="A54" s="23"/>
      <c r="B54" s="15"/>
      <c r="C54" s="11"/>
      <c r="D54" s="7" t="s">
        <v>28</v>
      </c>
      <c r="E54" s="42" t="s">
        <v>60</v>
      </c>
      <c r="F54" s="43">
        <v>150</v>
      </c>
      <c r="G54" s="43">
        <v>9.6199999999999992</v>
      </c>
      <c r="H54" s="43">
        <v>11.75</v>
      </c>
      <c r="I54" s="43">
        <v>17.579999999999998</v>
      </c>
      <c r="J54" s="43">
        <v>190</v>
      </c>
      <c r="K54" s="44">
        <v>684</v>
      </c>
      <c r="L54" s="43">
        <v>39.020000000000003</v>
      </c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 t="s">
        <v>61</v>
      </c>
      <c r="F56" s="43">
        <v>200</v>
      </c>
      <c r="G56" s="43">
        <v>0</v>
      </c>
      <c r="H56" s="43">
        <v>0</v>
      </c>
      <c r="I56" s="43">
        <v>9.98</v>
      </c>
      <c r="J56" s="43">
        <v>39.9</v>
      </c>
      <c r="K56" s="44">
        <v>283</v>
      </c>
      <c r="L56" s="43">
        <v>3</v>
      </c>
    </row>
    <row r="57" spans="1:12" ht="25.5" x14ac:dyDescent="0.25">
      <c r="A57" s="23"/>
      <c r="B57" s="15"/>
      <c r="C57" s="11"/>
      <c r="D57" s="7" t="s">
        <v>31</v>
      </c>
      <c r="E57" s="42" t="s">
        <v>40</v>
      </c>
      <c r="F57" s="43">
        <v>30</v>
      </c>
      <c r="G57" s="43">
        <v>2.4</v>
      </c>
      <c r="H57" s="43">
        <v>0.3</v>
      </c>
      <c r="I57" s="43">
        <v>16.5</v>
      </c>
      <c r="J57" s="43">
        <v>78</v>
      </c>
      <c r="K57" s="44">
        <v>1.1000000000000001</v>
      </c>
      <c r="L57" s="43">
        <v>3</v>
      </c>
    </row>
    <row r="58" spans="1:12" ht="15" x14ac:dyDescent="0.25">
      <c r="A58" s="23"/>
      <c r="B58" s="15"/>
      <c r="C58" s="11"/>
      <c r="D58" s="7" t="s">
        <v>32</v>
      </c>
      <c r="E58" s="42" t="s">
        <v>43</v>
      </c>
      <c r="F58" s="43">
        <v>30</v>
      </c>
      <c r="G58" s="43">
        <v>2.4</v>
      </c>
      <c r="H58" s="43">
        <v>0.3</v>
      </c>
      <c r="I58" s="43">
        <v>13.8</v>
      </c>
      <c r="J58" s="43">
        <v>66</v>
      </c>
      <c r="K58" s="44">
        <v>1.2</v>
      </c>
      <c r="L58" s="43">
        <v>3</v>
      </c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740</v>
      </c>
      <c r="G61" s="19">
        <f t="shared" ref="G61" si="22">SUM(G52:G60)</f>
        <v>23.559999999999995</v>
      </c>
      <c r="H61" s="19">
        <f t="shared" ref="H61" si="23">SUM(H52:H60)</f>
        <v>22.540000000000003</v>
      </c>
      <c r="I61" s="19">
        <f t="shared" ref="I61" si="24">SUM(I52:I60)</f>
        <v>98.78</v>
      </c>
      <c r="J61" s="19">
        <f t="shared" ref="J61:L61" si="25">SUM(J52:J60)</f>
        <v>674.26</v>
      </c>
      <c r="K61" s="25"/>
      <c r="L61" s="19">
        <f t="shared" si="25"/>
        <v>78.02000000000001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0" t="s">
        <v>4</v>
      </c>
      <c r="D62" s="51"/>
      <c r="E62" s="31"/>
      <c r="F62" s="32">
        <f>F51+F61</f>
        <v>1285</v>
      </c>
      <c r="G62" s="32">
        <f t="shared" ref="G62" si="26">G51+G61</f>
        <v>42.399999999999991</v>
      </c>
      <c r="H62" s="32">
        <f t="shared" ref="H62" si="27">H51+H61</f>
        <v>41.95</v>
      </c>
      <c r="I62" s="32">
        <f t="shared" ref="I62" si="28">I51+I61</f>
        <v>168.33</v>
      </c>
      <c r="J62" s="32">
        <f t="shared" ref="J62:L62" si="29">J51+J61</f>
        <v>1129.31</v>
      </c>
      <c r="K62" s="32"/>
      <c r="L62" s="32">
        <f t="shared" si="29"/>
        <v>147.59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62</v>
      </c>
      <c r="F63" s="40">
        <v>180</v>
      </c>
      <c r="G63" s="40">
        <v>12</v>
      </c>
      <c r="H63" s="40">
        <v>16.649999999999999</v>
      </c>
      <c r="I63" s="40">
        <v>27.28</v>
      </c>
      <c r="J63" s="40">
        <v>266.18</v>
      </c>
      <c r="K63" s="41">
        <v>131.80000000000001</v>
      </c>
      <c r="L63" s="40">
        <v>40.57</v>
      </c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63</v>
      </c>
      <c r="F65" s="43">
        <v>200</v>
      </c>
      <c r="G65" s="43">
        <v>0</v>
      </c>
      <c r="H65" s="43">
        <v>0</v>
      </c>
      <c r="I65" s="43">
        <v>9.6999999999999993</v>
      </c>
      <c r="J65" s="43">
        <v>39</v>
      </c>
      <c r="K65" s="44">
        <v>282.11</v>
      </c>
      <c r="L65" s="43">
        <v>8</v>
      </c>
    </row>
    <row r="66" spans="1:12" ht="25.5" x14ac:dyDescent="0.25">
      <c r="A66" s="23"/>
      <c r="B66" s="15"/>
      <c r="C66" s="11"/>
      <c r="D66" s="7" t="s">
        <v>23</v>
      </c>
      <c r="E66" s="42" t="s">
        <v>40</v>
      </c>
      <c r="F66" s="43">
        <v>30</v>
      </c>
      <c r="G66" s="43">
        <v>2.4</v>
      </c>
      <c r="H66" s="43">
        <v>0.3</v>
      </c>
      <c r="I66" s="43">
        <v>16.5</v>
      </c>
      <c r="J66" s="43">
        <v>78</v>
      </c>
      <c r="K66" s="44">
        <v>1.1000000000000001</v>
      </c>
      <c r="L66" s="43">
        <v>3</v>
      </c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23</v>
      </c>
      <c r="E68" s="42" t="s">
        <v>43</v>
      </c>
      <c r="F68" s="43">
        <v>30</v>
      </c>
      <c r="G68" s="43">
        <v>2.4</v>
      </c>
      <c r="H68" s="43">
        <v>0.3</v>
      </c>
      <c r="I68" s="43">
        <v>13.8</v>
      </c>
      <c r="J68" s="43">
        <v>66</v>
      </c>
      <c r="K68" s="44">
        <v>1.2</v>
      </c>
      <c r="L68" s="43">
        <v>3</v>
      </c>
    </row>
    <row r="69" spans="1:12" ht="15" x14ac:dyDescent="0.25">
      <c r="A69" s="23"/>
      <c r="B69" s="15"/>
      <c r="C69" s="11"/>
      <c r="D69" s="6" t="s">
        <v>26</v>
      </c>
      <c r="E69" s="42" t="s">
        <v>64</v>
      </c>
      <c r="F69" s="43">
        <v>60</v>
      </c>
      <c r="G69" s="43">
        <v>1.05</v>
      </c>
      <c r="H69" s="43">
        <v>7.0000000000000007E-2</v>
      </c>
      <c r="I69" s="43">
        <v>6</v>
      </c>
      <c r="J69" s="43">
        <v>28.9</v>
      </c>
      <c r="K69" s="44">
        <v>17.3</v>
      </c>
      <c r="L69" s="43">
        <v>15</v>
      </c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30">SUM(G63:G69)</f>
        <v>17.850000000000001</v>
      </c>
      <c r="H70" s="19">
        <f t="shared" ref="H70" si="31">SUM(H63:H69)</f>
        <v>17.32</v>
      </c>
      <c r="I70" s="19">
        <f t="shared" ref="I70" si="32">SUM(I63:I69)</f>
        <v>73.28</v>
      </c>
      <c r="J70" s="19">
        <f t="shared" ref="J70:L70" si="33">SUM(J63:J69)</f>
        <v>478.08</v>
      </c>
      <c r="K70" s="25"/>
      <c r="L70" s="19">
        <f t="shared" si="33"/>
        <v>69.569999999999993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65</v>
      </c>
      <c r="F71" s="43">
        <v>60</v>
      </c>
      <c r="G71" s="43">
        <v>1.77</v>
      </c>
      <c r="H71" s="43">
        <v>0.12</v>
      </c>
      <c r="I71" s="43">
        <v>3.3</v>
      </c>
      <c r="J71" s="43">
        <v>22</v>
      </c>
      <c r="K71" s="44">
        <v>17.7</v>
      </c>
      <c r="L71" s="43">
        <v>14</v>
      </c>
    </row>
    <row r="72" spans="1:12" ht="15" x14ac:dyDescent="0.25">
      <c r="A72" s="23"/>
      <c r="B72" s="15"/>
      <c r="C72" s="11"/>
      <c r="D72" s="7" t="s">
        <v>27</v>
      </c>
      <c r="E72" s="42" t="s">
        <v>66</v>
      </c>
      <c r="F72" s="43">
        <v>210</v>
      </c>
      <c r="G72" s="43">
        <v>1.68</v>
      </c>
      <c r="H72" s="43">
        <v>4.8600000000000003</v>
      </c>
      <c r="I72" s="43">
        <v>7.36</v>
      </c>
      <c r="J72" s="43">
        <v>80.73</v>
      </c>
      <c r="K72" s="44">
        <v>53.42</v>
      </c>
      <c r="L72" s="43">
        <v>16</v>
      </c>
    </row>
    <row r="73" spans="1:12" ht="15" x14ac:dyDescent="0.25">
      <c r="A73" s="23"/>
      <c r="B73" s="15"/>
      <c r="C73" s="11"/>
      <c r="D73" s="7" t="s">
        <v>28</v>
      </c>
      <c r="E73" s="42" t="s">
        <v>48</v>
      </c>
      <c r="F73" s="43">
        <v>180</v>
      </c>
      <c r="G73" s="43">
        <v>16</v>
      </c>
      <c r="H73" s="43">
        <v>18.2</v>
      </c>
      <c r="I73" s="43">
        <v>34.700000000000003</v>
      </c>
      <c r="J73" s="43">
        <v>363</v>
      </c>
      <c r="K73" s="44">
        <v>38.9</v>
      </c>
      <c r="L73" s="43">
        <v>36.020000000000003</v>
      </c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 t="s">
        <v>67</v>
      </c>
      <c r="F75" s="43">
        <v>200</v>
      </c>
      <c r="G75" s="43">
        <v>0.16</v>
      </c>
      <c r="H75" s="43">
        <v>0.16</v>
      </c>
      <c r="I75" s="43">
        <v>18.89</v>
      </c>
      <c r="J75" s="43">
        <v>68</v>
      </c>
      <c r="K75" s="44">
        <v>294.01</v>
      </c>
      <c r="L75" s="43">
        <v>6</v>
      </c>
    </row>
    <row r="76" spans="1:12" ht="25.5" x14ac:dyDescent="0.25">
      <c r="A76" s="23"/>
      <c r="B76" s="15"/>
      <c r="C76" s="11"/>
      <c r="D76" s="7" t="s">
        <v>31</v>
      </c>
      <c r="E76" s="42" t="s">
        <v>40</v>
      </c>
      <c r="F76" s="43">
        <v>30</v>
      </c>
      <c r="G76" s="43">
        <v>2.4</v>
      </c>
      <c r="H76" s="43">
        <v>0.3</v>
      </c>
      <c r="I76" s="43">
        <v>16.5</v>
      </c>
      <c r="J76" s="43">
        <v>78</v>
      </c>
      <c r="K76" s="44">
        <v>1.1000000000000001</v>
      </c>
      <c r="L76" s="43">
        <v>3</v>
      </c>
    </row>
    <row r="77" spans="1:12" ht="15" x14ac:dyDescent="0.25">
      <c r="A77" s="23"/>
      <c r="B77" s="15"/>
      <c r="C77" s="11"/>
      <c r="D77" s="7" t="s">
        <v>32</v>
      </c>
      <c r="E77" s="42" t="s">
        <v>43</v>
      </c>
      <c r="F77" s="43">
        <v>30</v>
      </c>
      <c r="G77" s="43">
        <v>2.4</v>
      </c>
      <c r="H77" s="43">
        <v>0.3</v>
      </c>
      <c r="I77" s="43">
        <v>13.8</v>
      </c>
      <c r="J77" s="43">
        <v>66</v>
      </c>
      <c r="K77" s="44">
        <v>1.2</v>
      </c>
      <c r="L77" s="43">
        <v>3</v>
      </c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710</v>
      </c>
      <c r="G80" s="19">
        <f t="shared" ref="G80" si="34">SUM(G71:G79)</f>
        <v>24.409999999999997</v>
      </c>
      <c r="H80" s="19">
        <f t="shared" ref="H80" si="35">SUM(H71:H79)</f>
        <v>23.94</v>
      </c>
      <c r="I80" s="19">
        <f t="shared" ref="I80" si="36">SUM(I71:I79)</f>
        <v>94.55</v>
      </c>
      <c r="J80" s="19">
        <f t="shared" ref="J80:L80" si="37">SUM(J71:J79)</f>
        <v>677.73</v>
      </c>
      <c r="K80" s="25"/>
      <c r="L80" s="19">
        <f t="shared" si="37"/>
        <v>78.02000000000001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0" t="s">
        <v>4</v>
      </c>
      <c r="D81" s="51"/>
      <c r="E81" s="31"/>
      <c r="F81" s="32">
        <f>F70+F80</f>
        <v>1210</v>
      </c>
      <c r="G81" s="32">
        <f t="shared" ref="G81" si="38">G70+G80</f>
        <v>42.26</v>
      </c>
      <c r="H81" s="32">
        <f t="shared" ref="H81" si="39">H70+H80</f>
        <v>41.260000000000005</v>
      </c>
      <c r="I81" s="32">
        <f t="shared" ref="I81" si="40">I70+I80</f>
        <v>167.82999999999998</v>
      </c>
      <c r="J81" s="32">
        <f t="shared" ref="J81:L81" si="41">J70+J80</f>
        <v>1155.81</v>
      </c>
      <c r="K81" s="32"/>
      <c r="L81" s="32">
        <f t="shared" si="41"/>
        <v>147.59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68</v>
      </c>
      <c r="F82" s="40">
        <v>160</v>
      </c>
      <c r="G82" s="40">
        <v>8</v>
      </c>
      <c r="H82" s="40">
        <v>13</v>
      </c>
      <c r="I82" s="40">
        <v>28</v>
      </c>
      <c r="J82" s="40">
        <v>214.4</v>
      </c>
      <c r="K82" s="41">
        <v>181.39</v>
      </c>
      <c r="L82" s="40">
        <v>25</v>
      </c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69</v>
      </c>
      <c r="F84" s="43">
        <v>200</v>
      </c>
      <c r="G84" s="43">
        <v>1.3</v>
      </c>
      <c r="H84" s="43">
        <v>0.1</v>
      </c>
      <c r="I84" s="43">
        <v>25</v>
      </c>
      <c r="J84" s="43">
        <v>130</v>
      </c>
      <c r="K84" s="44">
        <v>294</v>
      </c>
      <c r="L84" s="43">
        <v>15.57</v>
      </c>
    </row>
    <row r="85" spans="1:12" ht="25.5" x14ac:dyDescent="0.25">
      <c r="A85" s="23"/>
      <c r="B85" s="15"/>
      <c r="C85" s="11"/>
      <c r="D85" s="7" t="s">
        <v>23</v>
      </c>
      <c r="E85" s="42" t="s">
        <v>40</v>
      </c>
      <c r="F85" s="43">
        <v>40</v>
      </c>
      <c r="G85" s="43">
        <v>3.5</v>
      </c>
      <c r="H85" s="43">
        <v>0.4</v>
      </c>
      <c r="I85" s="43">
        <v>16</v>
      </c>
      <c r="J85" s="43">
        <v>104</v>
      </c>
      <c r="K85" s="44">
        <v>420.02</v>
      </c>
      <c r="L85" s="43">
        <v>4</v>
      </c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 t="s">
        <v>70</v>
      </c>
      <c r="F87" s="43">
        <v>100</v>
      </c>
      <c r="G87" s="43">
        <v>3</v>
      </c>
      <c r="H87" s="43">
        <v>2.5</v>
      </c>
      <c r="I87" s="43">
        <v>12.6</v>
      </c>
      <c r="J87" s="43">
        <v>84</v>
      </c>
      <c r="K87" s="44">
        <v>476.01</v>
      </c>
      <c r="L87" s="43">
        <v>25</v>
      </c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42">SUM(G82:G88)</f>
        <v>15.8</v>
      </c>
      <c r="H89" s="19">
        <f t="shared" ref="H89" si="43">SUM(H82:H88)</f>
        <v>16</v>
      </c>
      <c r="I89" s="19">
        <f t="shared" ref="I89" si="44">SUM(I82:I88)</f>
        <v>81.599999999999994</v>
      </c>
      <c r="J89" s="19">
        <f t="shared" ref="J89:L89" si="45">SUM(J82:J88)</f>
        <v>532.4</v>
      </c>
      <c r="K89" s="25"/>
      <c r="L89" s="19">
        <f t="shared" si="45"/>
        <v>69.569999999999993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 t="s">
        <v>71</v>
      </c>
      <c r="F91" s="43">
        <v>205</v>
      </c>
      <c r="G91" s="43">
        <v>1.55</v>
      </c>
      <c r="H91" s="43">
        <v>4.47</v>
      </c>
      <c r="I91" s="43">
        <v>8.02</v>
      </c>
      <c r="J91" s="43">
        <v>75.64</v>
      </c>
      <c r="K91" s="44">
        <v>56.64</v>
      </c>
      <c r="L91" s="43">
        <v>15</v>
      </c>
    </row>
    <row r="92" spans="1:12" ht="15" x14ac:dyDescent="0.25">
      <c r="A92" s="23"/>
      <c r="B92" s="15"/>
      <c r="C92" s="11"/>
      <c r="D92" s="7" t="s">
        <v>28</v>
      </c>
      <c r="E92" s="42" t="s">
        <v>72</v>
      </c>
      <c r="F92" s="43">
        <v>90</v>
      </c>
      <c r="G92" s="43">
        <v>8.66</v>
      </c>
      <c r="H92" s="43">
        <v>12.1</v>
      </c>
      <c r="I92" s="43">
        <v>8.33</v>
      </c>
      <c r="J92" s="43">
        <v>177.1</v>
      </c>
      <c r="K92" s="44">
        <v>506.26</v>
      </c>
      <c r="L92" s="43">
        <v>38.020000000000003</v>
      </c>
    </row>
    <row r="93" spans="1:12" ht="15" x14ac:dyDescent="0.25">
      <c r="A93" s="23"/>
      <c r="B93" s="15"/>
      <c r="C93" s="11"/>
      <c r="D93" s="7" t="s">
        <v>29</v>
      </c>
      <c r="E93" s="42" t="s">
        <v>73</v>
      </c>
      <c r="F93" s="43">
        <v>155</v>
      </c>
      <c r="G93" s="43">
        <v>9.0399999999999991</v>
      </c>
      <c r="H93" s="43">
        <v>5.98</v>
      </c>
      <c r="I93" s="43">
        <v>40.83</v>
      </c>
      <c r="J93" s="43">
        <v>252.96</v>
      </c>
      <c r="K93" s="44">
        <v>497.02</v>
      </c>
      <c r="L93" s="43">
        <v>15</v>
      </c>
    </row>
    <row r="94" spans="1:12" ht="15" x14ac:dyDescent="0.25">
      <c r="A94" s="23"/>
      <c r="B94" s="15"/>
      <c r="C94" s="11"/>
      <c r="D94" s="7" t="s">
        <v>30</v>
      </c>
      <c r="E94" s="42" t="s">
        <v>74</v>
      </c>
      <c r="F94" s="43">
        <v>200</v>
      </c>
      <c r="G94" s="43">
        <v>0.06</v>
      </c>
      <c r="H94" s="43">
        <v>0.01</v>
      </c>
      <c r="I94" s="43">
        <v>10.19</v>
      </c>
      <c r="J94" s="43">
        <v>42.28</v>
      </c>
      <c r="K94" s="44">
        <v>285</v>
      </c>
      <c r="L94" s="43">
        <v>4</v>
      </c>
    </row>
    <row r="95" spans="1:12" ht="25.5" x14ac:dyDescent="0.25">
      <c r="A95" s="23"/>
      <c r="B95" s="15"/>
      <c r="C95" s="11"/>
      <c r="D95" s="7" t="s">
        <v>31</v>
      </c>
      <c r="E95" s="42" t="s">
        <v>40</v>
      </c>
      <c r="F95" s="43">
        <v>30</v>
      </c>
      <c r="G95" s="43">
        <v>2.4</v>
      </c>
      <c r="H95" s="43">
        <v>0.3</v>
      </c>
      <c r="I95" s="43">
        <v>16.5</v>
      </c>
      <c r="J95" s="43">
        <v>78</v>
      </c>
      <c r="K95" s="44">
        <v>1.1000000000000001</v>
      </c>
      <c r="L95" s="43">
        <v>3</v>
      </c>
    </row>
    <row r="96" spans="1:12" ht="15" x14ac:dyDescent="0.25">
      <c r="A96" s="23"/>
      <c r="B96" s="15"/>
      <c r="C96" s="11"/>
      <c r="D96" s="7" t="s">
        <v>32</v>
      </c>
      <c r="E96" s="42" t="s">
        <v>43</v>
      </c>
      <c r="F96" s="43">
        <v>30</v>
      </c>
      <c r="G96" s="43">
        <v>2.4</v>
      </c>
      <c r="H96" s="43">
        <v>0.3</v>
      </c>
      <c r="I96" s="43">
        <v>13.8</v>
      </c>
      <c r="J96" s="43">
        <v>66</v>
      </c>
      <c r="K96" s="44">
        <v>1.2</v>
      </c>
      <c r="L96" s="43">
        <v>3</v>
      </c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710</v>
      </c>
      <c r="G99" s="19">
        <f t="shared" ref="G99" si="46">SUM(G90:G98)</f>
        <v>24.109999999999996</v>
      </c>
      <c r="H99" s="19">
        <f t="shared" ref="H99" si="47">SUM(H90:H98)</f>
        <v>23.160000000000004</v>
      </c>
      <c r="I99" s="19">
        <f t="shared" ref="I99" si="48">SUM(I90:I98)</f>
        <v>97.67</v>
      </c>
      <c r="J99" s="19">
        <f t="shared" ref="J99:L99" si="49">SUM(J90:J98)</f>
        <v>691.98</v>
      </c>
      <c r="K99" s="25"/>
      <c r="L99" s="19">
        <f t="shared" si="49"/>
        <v>78.02000000000001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0" t="s">
        <v>4</v>
      </c>
      <c r="D100" s="51"/>
      <c r="E100" s="31"/>
      <c r="F100" s="32">
        <f>F89+F99</f>
        <v>1210</v>
      </c>
      <c r="G100" s="32">
        <f t="shared" ref="G100" si="50">G89+G99</f>
        <v>39.909999999999997</v>
      </c>
      <c r="H100" s="32">
        <f t="shared" ref="H100" si="51">H89+H99</f>
        <v>39.160000000000004</v>
      </c>
      <c r="I100" s="32">
        <f t="shared" ref="I100" si="52">I89+I99</f>
        <v>179.26999999999998</v>
      </c>
      <c r="J100" s="32">
        <f t="shared" ref="J100:L100" si="53">J89+J99</f>
        <v>1224.3800000000001</v>
      </c>
      <c r="K100" s="32"/>
      <c r="L100" s="32">
        <f t="shared" si="53"/>
        <v>147.59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75</v>
      </c>
      <c r="F101" s="40">
        <v>185</v>
      </c>
      <c r="G101" s="40">
        <v>12</v>
      </c>
      <c r="H101" s="40">
        <v>8</v>
      </c>
      <c r="I101" s="40">
        <v>35</v>
      </c>
      <c r="J101" s="40">
        <v>214.7</v>
      </c>
      <c r="K101" s="41">
        <v>211.08</v>
      </c>
      <c r="L101" s="40">
        <v>26.57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39</v>
      </c>
      <c r="F103" s="43">
        <v>200</v>
      </c>
      <c r="G103" s="43">
        <v>0</v>
      </c>
      <c r="H103" s="43">
        <v>0</v>
      </c>
      <c r="I103" s="43">
        <v>9.98</v>
      </c>
      <c r="J103" s="43">
        <v>39.9</v>
      </c>
      <c r="K103" s="44">
        <v>283</v>
      </c>
      <c r="L103" s="43">
        <v>3</v>
      </c>
    </row>
    <row r="104" spans="1:12" ht="15" x14ac:dyDescent="0.25">
      <c r="A104" s="23"/>
      <c r="B104" s="15"/>
      <c r="C104" s="11"/>
      <c r="D104" s="7" t="s">
        <v>23</v>
      </c>
      <c r="E104" s="42" t="s">
        <v>76</v>
      </c>
      <c r="F104" s="43">
        <v>40</v>
      </c>
      <c r="G104" s="43">
        <v>5.03</v>
      </c>
      <c r="H104" s="43">
        <v>9</v>
      </c>
      <c r="I104" s="43">
        <v>16.5</v>
      </c>
      <c r="J104" s="43">
        <v>113</v>
      </c>
      <c r="K104" s="44">
        <v>1.5</v>
      </c>
      <c r="L104" s="43">
        <v>15</v>
      </c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 t="s">
        <v>30</v>
      </c>
      <c r="E106" s="42" t="s">
        <v>50</v>
      </c>
      <c r="F106" s="43">
        <v>200</v>
      </c>
      <c r="G106" s="43">
        <v>1</v>
      </c>
      <c r="H106" s="43">
        <v>0.2</v>
      </c>
      <c r="I106" s="43">
        <v>20.2</v>
      </c>
      <c r="J106" s="43">
        <v>92</v>
      </c>
      <c r="K106" s="44">
        <v>86.12</v>
      </c>
      <c r="L106" s="43">
        <v>25</v>
      </c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625</v>
      </c>
      <c r="G108" s="19">
        <f t="shared" ref="G108:J108" si="54">SUM(G101:G107)</f>
        <v>18.03</v>
      </c>
      <c r="H108" s="19">
        <f t="shared" si="54"/>
        <v>17.2</v>
      </c>
      <c r="I108" s="19">
        <f t="shared" si="54"/>
        <v>81.680000000000007</v>
      </c>
      <c r="J108" s="19">
        <f t="shared" si="54"/>
        <v>459.6</v>
      </c>
      <c r="K108" s="25"/>
      <c r="L108" s="19">
        <f t="shared" ref="L108" si="55">SUM(L101:L107)</f>
        <v>69.569999999999993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 t="s">
        <v>77</v>
      </c>
      <c r="F110" s="43">
        <v>250</v>
      </c>
      <c r="G110" s="43">
        <v>2.4</v>
      </c>
      <c r="H110" s="43">
        <v>2.5</v>
      </c>
      <c r="I110" s="43">
        <v>18.100000000000001</v>
      </c>
      <c r="J110" s="43">
        <v>107</v>
      </c>
      <c r="K110" s="44">
        <v>58</v>
      </c>
      <c r="L110" s="43">
        <v>12</v>
      </c>
    </row>
    <row r="111" spans="1:12" ht="15" x14ac:dyDescent="0.25">
      <c r="A111" s="23"/>
      <c r="B111" s="15"/>
      <c r="C111" s="11"/>
      <c r="D111" s="7" t="s">
        <v>28</v>
      </c>
      <c r="E111" s="42" t="s">
        <v>78</v>
      </c>
      <c r="F111" s="43">
        <v>90</v>
      </c>
      <c r="G111" s="43">
        <v>9.8699999999999992</v>
      </c>
      <c r="H111" s="43">
        <v>11.79</v>
      </c>
      <c r="I111" s="43">
        <v>8.34</v>
      </c>
      <c r="J111" s="43">
        <v>178.98</v>
      </c>
      <c r="K111" s="44">
        <v>445.37</v>
      </c>
      <c r="L111" s="43">
        <v>43.02</v>
      </c>
    </row>
    <row r="112" spans="1:12" ht="15" x14ac:dyDescent="0.25">
      <c r="A112" s="23"/>
      <c r="B112" s="15"/>
      <c r="C112" s="11"/>
      <c r="D112" s="7" t="s">
        <v>29</v>
      </c>
      <c r="E112" s="42" t="s">
        <v>53</v>
      </c>
      <c r="F112" s="43">
        <v>150</v>
      </c>
      <c r="G112" s="43">
        <v>3.79</v>
      </c>
      <c r="H112" s="43">
        <v>6.54</v>
      </c>
      <c r="I112" s="43">
        <v>12</v>
      </c>
      <c r="J112" s="43">
        <v>208</v>
      </c>
      <c r="K112" s="44">
        <v>610.03</v>
      </c>
      <c r="L112" s="43">
        <v>12</v>
      </c>
    </row>
    <row r="113" spans="1:12" ht="15" x14ac:dyDescent="0.25">
      <c r="A113" s="23"/>
      <c r="B113" s="15"/>
      <c r="C113" s="11"/>
      <c r="D113" s="7" t="s">
        <v>30</v>
      </c>
      <c r="E113" s="42" t="s">
        <v>54</v>
      </c>
      <c r="F113" s="43">
        <v>200</v>
      </c>
      <c r="G113" s="43">
        <v>0.44</v>
      </c>
      <c r="H113" s="43">
        <v>0.09</v>
      </c>
      <c r="I113" s="43">
        <v>31</v>
      </c>
      <c r="J113" s="43">
        <v>128.6</v>
      </c>
      <c r="K113" s="44">
        <v>293</v>
      </c>
      <c r="L113" s="43">
        <v>5</v>
      </c>
    </row>
    <row r="114" spans="1:12" ht="25.5" x14ac:dyDescent="0.25">
      <c r="A114" s="23"/>
      <c r="B114" s="15"/>
      <c r="C114" s="11"/>
      <c r="D114" s="7" t="s">
        <v>31</v>
      </c>
      <c r="E114" s="42" t="s">
        <v>40</v>
      </c>
      <c r="F114" s="43">
        <v>30</v>
      </c>
      <c r="G114" s="43">
        <v>2.4</v>
      </c>
      <c r="H114" s="43">
        <v>0.3</v>
      </c>
      <c r="I114" s="43">
        <v>16.5</v>
      </c>
      <c r="J114" s="43">
        <v>78</v>
      </c>
      <c r="K114" s="44">
        <v>1.1000000000000001</v>
      </c>
      <c r="L114" s="43">
        <v>3</v>
      </c>
    </row>
    <row r="115" spans="1:12" ht="15" x14ac:dyDescent="0.25">
      <c r="A115" s="23"/>
      <c r="B115" s="15"/>
      <c r="C115" s="11"/>
      <c r="D115" s="7" t="s">
        <v>32</v>
      </c>
      <c r="E115" s="42" t="s">
        <v>43</v>
      </c>
      <c r="F115" s="43">
        <v>30</v>
      </c>
      <c r="G115" s="43">
        <v>2.4</v>
      </c>
      <c r="H115" s="43">
        <v>0.3</v>
      </c>
      <c r="I115" s="43">
        <v>13.8</v>
      </c>
      <c r="J115" s="43">
        <v>66</v>
      </c>
      <c r="K115" s="44">
        <v>1.2</v>
      </c>
      <c r="L115" s="43">
        <v>3</v>
      </c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750</v>
      </c>
      <c r="G118" s="19">
        <f t="shared" ref="G118:J118" si="56">SUM(G109:G117)</f>
        <v>21.299999999999997</v>
      </c>
      <c r="H118" s="19">
        <f t="shared" si="56"/>
        <v>21.52</v>
      </c>
      <c r="I118" s="19">
        <f t="shared" si="56"/>
        <v>99.74</v>
      </c>
      <c r="J118" s="19">
        <f t="shared" si="56"/>
        <v>766.58</v>
      </c>
      <c r="K118" s="25"/>
      <c r="L118" s="19">
        <f t="shared" ref="L118" si="57">SUM(L109:L117)</f>
        <v>78.02000000000001</v>
      </c>
    </row>
    <row r="119" spans="1:12" ht="15.75" thickBot="1" x14ac:dyDescent="0.25">
      <c r="A119" s="29">
        <f>A101</f>
        <v>2</v>
      </c>
      <c r="B119" s="30">
        <f>B101</f>
        <v>1</v>
      </c>
      <c r="C119" s="50" t="s">
        <v>4</v>
      </c>
      <c r="D119" s="51"/>
      <c r="E119" s="31"/>
      <c r="F119" s="32">
        <f>F108+F118</f>
        <v>1375</v>
      </c>
      <c r="G119" s="32">
        <f t="shared" ref="G119" si="58">G108+G118</f>
        <v>39.33</v>
      </c>
      <c r="H119" s="32">
        <f t="shared" ref="H119" si="59">H108+H118</f>
        <v>38.72</v>
      </c>
      <c r="I119" s="32">
        <f t="shared" ref="I119" si="60">I108+I118</f>
        <v>181.42000000000002</v>
      </c>
      <c r="J119" s="32">
        <f t="shared" ref="J119:L119" si="61">J108+J118</f>
        <v>1226.18</v>
      </c>
      <c r="K119" s="32"/>
      <c r="L119" s="32">
        <f t="shared" si="61"/>
        <v>147.59</v>
      </c>
    </row>
    <row r="120" spans="1:12" ht="25.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79</v>
      </c>
      <c r="F120" s="40">
        <v>245</v>
      </c>
      <c r="G120" s="40">
        <v>13.43</v>
      </c>
      <c r="H120" s="40">
        <v>16.96</v>
      </c>
      <c r="I120" s="40">
        <v>29.33</v>
      </c>
      <c r="J120" s="40">
        <v>325.64999999999998</v>
      </c>
      <c r="K120" s="41" t="s">
        <v>80</v>
      </c>
      <c r="L120" s="40">
        <v>59.57</v>
      </c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74</v>
      </c>
      <c r="F122" s="43">
        <v>200</v>
      </c>
      <c r="G122" s="43">
        <v>0.06</v>
      </c>
      <c r="H122" s="43">
        <v>0.01</v>
      </c>
      <c r="I122" s="43">
        <v>10.19</v>
      </c>
      <c r="J122" s="43">
        <v>42.28</v>
      </c>
      <c r="K122" s="44">
        <v>285</v>
      </c>
      <c r="L122" s="43">
        <v>4</v>
      </c>
    </row>
    <row r="123" spans="1:12" ht="25.5" x14ac:dyDescent="0.25">
      <c r="A123" s="14"/>
      <c r="B123" s="15"/>
      <c r="C123" s="11"/>
      <c r="D123" s="7" t="s">
        <v>23</v>
      </c>
      <c r="E123" s="42" t="s">
        <v>40</v>
      </c>
      <c r="F123" s="43">
        <v>30</v>
      </c>
      <c r="G123" s="43">
        <v>2.4</v>
      </c>
      <c r="H123" s="43">
        <v>0.3</v>
      </c>
      <c r="I123" s="43">
        <v>16.5</v>
      </c>
      <c r="J123" s="43">
        <v>78</v>
      </c>
      <c r="K123" s="44">
        <v>1.1000000000000001</v>
      </c>
      <c r="L123" s="43">
        <v>3</v>
      </c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 t="s">
        <v>23</v>
      </c>
      <c r="E125" s="42" t="s">
        <v>43</v>
      </c>
      <c r="F125" s="43">
        <v>30</v>
      </c>
      <c r="G125" s="43">
        <v>2.4</v>
      </c>
      <c r="H125" s="43">
        <v>0.3</v>
      </c>
      <c r="I125" s="43">
        <v>13.8</v>
      </c>
      <c r="J125" s="43">
        <v>66</v>
      </c>
      <c r="K125" s="44">
        <v>1.2</v>
      </c>
      <c r="L125" s="43">
        <v>3</v>
      </c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505</v>
      </c>
      <c r="G127" s="19">
        <f t="shared" ref="G127:J127" si="62">SUM(G120:G126)</f>
        <v>18.29</v>
      </c>
      <c r="H127" s="19">
        <f t="shared" si="62"/>
        <v>17.570000000000004</v>
      </c>
      <c r="I127" s="19">
        <f t="shared" si="62"/>
        <v>69.819999999999993</v>
      </c>
      <c r="J127" s="19">
        <f t="shared" si="62"/>
        <v>511.92999999999995</v>
      </c>
      <c r="K127" s="25"/>
      <c r="L127" s="19">
        <f t="shared" ref="L127" si="63">SUM(L120:L126)</f>
        <v>69.569999999999993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 t="s">
        <v>55</v>
      </c>
      <c r="F129" s="43">
        <v>270</v>
      </c>
      <c r="G129" s="43">
        <v>11.37</v>
      </c>
      <c r="H129" s="43">
        <v>10</v>
      </c>
      <c r="I129" s="43">
        <v>15.68</v>
      </c>
      <c r="J129" s="43">
        <v>148</v>
      </c>
      <c r="K129" s="44">
        <v>66.64</v>
      </c>
      <c r="L129" s="43">
        <v>42.02</v>
      </c>
    </row>
    <row r="130" spans="1:12" ht="15" x14ac:dyDescent="0.25">
      <c r="A130" s="14"/>
      <c r="B130" s="15"/>
      <c r="C130" s="11"/>
      <c r="D130" s="7" t="s">
        <v>28</v>
      </c>
      <c r="E130" s="42" t="s">
        <v>81</v>
      </c>
      <c r="F130" s="43">
        <v>180</v>
      </c>
      <c r="G130" s="43">
        <v>4.1399999999999997</v>
      </c>
      <c r="H130" s="43">
        <v>12</v>
      </c>
      <c r="I130" s="43">
        <v>44</v>
      </c>
      <c r="J130" s="43">
        <v>348.3</v>
      </c>
      <c r="K130" s="44">
        <v>206.1</v>
      </c>
      <c r="L130" s="43">
        <v>25</v>
      </c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82</v>
      </c>
      <c r="F132" s="43">
        <v>200</v>
      </c>
      <c r="G132" s="43">
        <v>0</v>
      </c>
      <c r="H132" s="43">
        <v>0</v>
      </c>
      <c r="I132" s="43">
        <v>9.6999999999999993</v>
      </c>
      <c r="J132" s="43">
        <v>39</v>
      </c>
      <c r="K132" s="44">
        <v>282.11</v>
      </c>
      <c r="L132" s="43">
        <v>5</v>
      </c>
    </row>
    <row r="133" spans="1:12" ht="25.5" x14ac:dyDescent="0.25">
      <c r="A133" s="14"/>
      <c r="B133" s="15"/>
      <c r="C133" s="11"/>
      <c r="D133" s="7" t="s">
        <v>31</v>
      </c>
      <c r="E133" s="42" t="s">
        <v>40</v>
      </c>
      <c r="F133" s="43">
        <v>30</v>
      </c>
      <c r="G133" s="43">
        <v>2.4</v>
      </c>
      <c r="H133" s="43">
        <v>0.3</v>
      </c>
      <c r="I133" s="43">
        <v>16.5</v>
      </c>
      <c r="J133" s="43">
        <v>78</v>
      </c>
      <c r="K133" s="44">
        <v>1.1000000000000001</v>
      </c>
      <c r="L133" s="43">
        <v>3</v>
      </c>
    </row>
    <row r="134" spans="1:12" ht="15" x14ac:dyDescent="0.25">
      <c r="A134" s="14"/>
      <c r="B134" s="15"/>
      <c r="C134" s="11"/>
      <c r="D134" s="7" t="s">
        <v>32</v>
      </c>
      <c r="E134" s="42" t="s">
        <v>43</v>
      </c>
      <c r="F134" s="43">
        <v>30</v>
      </c>
      <c r="G134" s="43">
        <v>2.4</v>
      </c>
      <c r="H134" s="43">
        <v>0.3</v>
      </c>
      <c r="I134" s="43">
        <v>13.8</v>
      </c>
      <c r="J134" s="43">
        <v>66</v>
      </c>
      <c r="K134" s="44">
        <v>1.2</v>
      </c>
      <c r="L134" s="43">
        <v>3</v>
      </c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710</v>
      </c>
      <c r="G137" s="19">
        <f t="shared" ref="G137:J137" si="64">SUM(G128:G136)</f>
        <v>20.309999999999995</v>
      </c>
      <c r="H137" s="19">
        <f t="shared" si="64"/>
        <v>22.6</v>
      </c>
      <c r="I137" s="19">
        <f t="shared" si="64"/>
        <v>99.679999999999993</v>
      </c>
      <c r="J137" s="19">
        <f t="shared" si="64"/>
        <v>679.3</v>
      </c>
      <c r="K137" s="25"/>
      <c r="L137" s="19">
        <f t="shared" ref="L137" si="65">SUM(L128:L136)</f>
        <v>78.02000000000001</v>
      </c>
    </row>
    <row r="138" spans="1:12" ht="15.75" thickBot="1" x14ac:dyDescent="0.25">
      <c r="A138" s="33">
        <f>A120</f>
        <v>2</v>
      </c>
      <c r="B138" s="33">
        <f>B120</f>
        <v>2</v>
      </c>
      <c r="C138" s="50" t="s">
        <v>4</v>
      </c>
      <c r="D138" s="51"/>
      <c r="E138" s="31"/>
      <c r="F138" s="32">
        <f>F127+F137</f>
        <v>1215</v>
      </c>
      <c r="G138" s="32">
        <f t="shared" ref="G138" si="66">G127+G137</f>
        <v>38.599999999999994</v>
      </c>
      <c r="H138" s="32">
        <f t="shared" ref="H138" si="67">H127+H137</f>
        <v>40.17</v>
      </c>
      <c r="I138" s="32">
        <f t="shared" ref="I138" si="68">I127+I137</f>
        <v>169.5</v>
      </c>
      <c r="J138" s="32">
        <f t="shared" ref="J138:L138" si="69">J127+J137</f>
        <v>1191.23</v>
      </c>
      <c r="K138" s="32"/>
      <c r="L138" s="32">
        <f t="shared" si="69"/>
        <v>147.59</v>
      </c>
    </row>
    <row r="139" spans="1:12" ht="25.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83</v>
      </c>
      <c r="F139" s="40">
        <v>290</v>
      </c>
      <c r="G139" s="40">
        <v>13.45</v>
      </c>
      <c r="H139" s="40">
        <v>9</v>
      </c>
      <c r="I139" s="40">
        <v>29</v>
      </c>
      <c r="J139" s="40">
        <v>225.3</v>
      </c>
      <c r="K139" s="41">
        <v>129.16</v>
      </c>
      <c r="L139" s="40">
        <v>35.57</v>
      </c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47</v>
      </c>
      <c r="F141" s="43">
        <v>200</v>
      </c>
      <c r="G141" s="43">
        <v>0</v>
      </c>
      <c r="H141" s="43">
        <v>0</v>
      </c>
      <c r="I141" s="43">
        <v>23.5</v>
      </c>
      <c r="J141" s="43">
        <v>95</v>
      </c>
      <c r="K141" s="44">
        <v>305.11</v>
      </c>
      <c r="L141" s="43">
        <v>16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43</v>
      </c>
      <c r="F142" s="43">
        <v>30</v>
      </c>
      <c r="G142" s="43">
        <v>2.4</v>
      </c>
      <c r="H142" s="43">
        <v>0.3</v>
      </c>
      <c r="I142" s="43">
        <v>13.8</v>
      </c>
      <c r="J142" s="43">
        <v>66</v>
      </c>
      <c r="K142" s="44">
        <v>1.2</v>
      </c>
      <c r="L142" s="43">
        <v>3</v>
      </c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 t="s">
        <v>23</v>
      </c>
      <c r="E144" s="42" t="s">
        <v>84</v>
      </c>
      <c r="F144" s="43">
        <v>40</v>
      </c>
      <c r="G144" s="43">
        <v>2.48</v>
      </c>
      <c r="H144" s="43">
        <v>7.55</v>
      </c>
      <c r="I144" s="43">
        <v>16.63</v>
      </c>
      <c r="J144" s="43">
        <v>144.1</v>
      </c>
      <c r="K144" s="44">
        <v>1.1000000000000001</v>
      </c>
      <c r="L144" s="43">
        <v>15</v>
      </c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560</v>
      </c>
      <c r="G146" s="19">
        <f t="shared" ref="G146:J146" si="70">SUM(G139:G145)</f>
        <v>18.329999999999998</v>
      </c>
      <c r="H146" s="19">
        <f t="shared" si="70"/>
        <v>16.850000000000001</v>
      </c>
      <c r="I146" s="19">
        <f t="shared" si="70"/>
        <v>82.929999999999993</v>
      </c>
      <c r="J146" s="19">
        <f t="shared" si="70"/>
        <v>530.4</v>
      </c>
      <c r="K146" s="25"/>
      <c r="L146" s="19">
        <f t="shared" ref="L146" si="71">SUM(L139:L145)</f>
        <v>69.569999999999993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58</v>
      </c>
      <c r="F147" s="43">
        <v>60</v>
      </c>
      <c r="G147" s="43">
        <v>0.67</v>
      </c>
      <c r="H147" s="43">
        <v>5.32</v>
      </c>
      <c r="I147" s="43">
        <v>5.92</v>
      </c>
      <c r="J147" s="43">
        <v>74.25</v>
      </c>
      <c r="K147" s="44">
        <v>516.1</v>
      </c>
      <c r="L147" s="43">
        <v>8</v>
      </c>
    </row>
    <row r="148" spans="1:12" ht="15" x14ac:dyDescent="0.25">
      <c r="A148" s="23"/>
      <c r="B148" s="15"/>
      <c r="C148" s="11"/>
      <c r="D148" s="7" t="s">
        <v>27</v>
      </c>
      <c r="E148" s="42" t="s">
        <v>66</v>
      </c>
      <c r="F148" s="43">
        <v>210</v>
      </c>
      <c r="G148" s="43">
        <v>1.68</v>
      </c>
      <c r="H148" s="43">
        <v>4.8600000000000003</v>
      </c>
      <c r="I148" s="43">
        <v>7.36</v>
      </c>
      <c r="J148" s="43">
        <v>80.73</v>
      </c>
      <c r="K148" s="44">
        <v>53.42</v>
      </c>
      <c r="L148" s="43">
        <v>12</v>
      </c>
    </row>
    <row r="149" spans="1:12" ht="15" x14ac:dyDescent="0.25">
      <c r="A149" s="23"/>
      <c r="B149" s="15"/>
      <c r="C149" s="11"/>
      <c r="D149" s="7" t="s">
        <v>28</v>
      </c>
      <c r="E149" s="42" t="s">
        <v>85</v>
      </c>
      <c r="F149" s="43">
        <v>180</v>
      </c>
      <c r="G149" s="43">
        <v>11.56</v>
      </c>
      <c r="H149" s="43">
        <v>10</v>
      </c>
      <c r="I149" s="43">
        <v>21.08</v>
      </c>
      <c r="J149" s="43">
        <v>257.88</v>
      </c>
      <c r="K149" s="44">
        <v>97.64</v>
      </c>
      <c r="L149" s="43">
        <v>42.02</v>
      </c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 t="s">
        <v>86</v>
      </c>
      <c r="F151" s="43">
        <v>200</v>
      </c>
      <c r="G151" s="43">
        <v>3.6</v>
      </c>
      <c r="H151" s="43">
        <v>3.3</v>
      </c>
      <c r="I151" s="43">
        <v>13.7</v>
      </c>
      <c r="J151" s="43">
        <v>98</v>
      </c>
      <c r="K151" s="44">
        <v>289</v>
      </c>
      <c r="L151" s="43">
        <v>9</v>
      </c>
    </row>
    <row r="152" spans="1:12" ht="25.5" x14ac:dyDescent="0.25">
      <c r="A152" s="23"/>
      <c r="B152" s="15"/>
      <c r="C152" s="11"/>
      <c r="D152" s="7" t="s">
        <v>31</v>
      </c>
      <c r="E152" s="42" t="s">
        <v>40</v>
      </c>
      <c r="F152" s="43">
        <v>40</v>
      </c>
      <c r="G152" s="43">
        <v>3.2</v>
      </c>
      <c r="H152" s="43">
        <v>0.4</v>
      </c>
      <c r="I152" s="43">
        <v>22</v>
      </c>
      <c r="J152" s="43">
        <v>104</v>
      </c>
      <c r="K152" s="44">
        <v>420.02</v>
      </c>
      <c r="L152" s="43">
        <v>4</v>
      </c>
    </row>
    <row r="153" spans="1:12" ht="15" x14ac:dyDescent="0.25">
      <c r="A153" s="23"/>
      <c r="B153" s="15"/>
      <c r="C153" s="11"/>
      <c r="D153" s="7" t="s">
        <v>32</v>
      </c>
      <c r="E153" s="42" t="s">
        <v>43</v>
      </c>
      <c r="F153" s="43">
        <v>30</v>
      </c>
      <c r="G153" s="43">
        <v>2.4</v>
      </c>
      <c r="H153" s="43">
        <v>0.3</v>
      </c>
      <c r="I153" s="43">
        <v>13.8</v>
      </c>
      <c r="J153" s="43">
        <v>66</v>
      </c>
      <c r="K153" s="44">
        <v>1.2</v>
      </c>
      <c r="L153" s="43">
        <v>3</v>
      </c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720</v>
      </c>
      <c r="G156" s="19">
        <f t="shared" ref="G156:J156" si="72">SUM(G147:G155)</f>
        <v>23.11</v>
      </c>
      <c r="H156" s="19">
        <f t="shared" si="72"/>
        <v>24.18</v>
      </c>
      <c r="I156" s="19">
        <f t="shared" si="72"/>
        <v>83.86</v>
      </c>
      <c r="J156" s="19">
        <f t="shared" si="72"/>
        <v>680.86</v>
      </c>
      <c r="K156" s="25"/>
      <c r="L156" s="19">
        <f t="shared" ref="L156" si="73">SUM(L147:L155)</f>
        <v>78.02000000000001</v>
      </c>
    </row>
    <row r="157" spans="1:12" ht="15.75" thickBot="1" x14ac:dyDescent="0.25">
      <c r="A157" s="29">
        <f>A139</f>
        <v>2</v>
      </c>
      <c r="B157" s="30">
        <f>B139</f>
        <v>3</v>
      </c>
      <c r="C157" s="50" t="s">
        <v>4</v>
      </c>
      <c r="D157" s="51"/>
      <c r="E157" s="31"/>
      <c r="F157" s="32">
        <f>F146+F156</f>
        <v>1280</v>
      </c>
      <c r="G157" s="32">
        <f t="shared" ref="G157" si="74">G146+G156</f>
        <v>41.44</v>
      </c>
      <c r="H157" s="32">
        <f t="shared" ref="H157" si="75">H146+H156</f>
        <v>41.03</v>
      </c>
      <c r="I157" s="32">
        <f t="shared" ref="I157" si="76">I146+I156</f>
        <v>166.79</v>
      </c>
      <c r="J157" s="32">
        <f t="shared" ref="J157:L157" si="77">J146+J156</f>
        <v>1211.26</v>
      </c>
      <c r="K157" s="32"/>
      <c r="L157" s="32">
        <f t="shared" si="77"/>
        <v>147.59</v>
      </c>
    </row>
    <row r="158" spans="1:12" ht="25.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87</v>
      </c>
      <c r="F158" s="40">
        <v>280</v>
      </c>
      <c r="G158" s="40">
        <v>16.47</v>
      </c>
      <c r="H158" s="40">
        <v>16.760000000000002</v>
      </c>
      <c r="I158" s="40">
        <v>52.48</v>
      </c>
      <c r="J158" s="40">
        <v>418.59</v>
      </c>
      <c r="K158" s="41" t="s">
        <v>88</v>
      </c>
      <c r="L158" s="40">
        <v>56.57</v>
      </c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82</v>
      </c>
      <c r="F160" s="43">
        <v>200</v>
      </c>
      <c r="G160" s="43">
        <v>0</v>
      </c>
      <c r="H160" s="43">
        <v>0</v>
      </c>
      <c r="I160" s="43">
        <v>9.6999999999999993</v>
      </c>
      <c r="J160" s="43">
        <v>39</v>
      </c>
      <c r="K160" s="44">
        <v>282.11</v>
      </c>
      <c r="L160" s="43">
        <v>10</v>
      </c>
    </row>
    <row r="161" spans="1:12" ht="25.5" x14ac:dyDescent="0.25">
      <c r="A161" s="23"/>
      <c r="B161" s="15"/>
      <c r="C161" s="11"/>
      <c r="D161" s="7" t="s">
        <v>23</v>
      </c>
      <c r="E161" s="42" t="s">
        <v>40</v>
      </c>
      <c r="F161" s="43">
        <v>30</v>
      </c>
      <c r="G161" s="43">
        <v>2.4</v>
      </c>
      <c r="H161" s="43">
        <v>0.3</v>
      </c>
      <c r="I161" s="43">
        <v>16.5</v>
      </c>
      <c r="J161" s="43">
        <v>78</v>
      </c>
      <c r="K161" s="44">
        <v>1.1000000000000001</v>
      </c>
      <c r="L161" s="43">
        <v>3</v>
      </c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510</v>
      </c>
      <c r="G165" s="19">
        <f t="shared" ref="G165:J165" si="78">SUM(G158:G164)</f>
        <v>18.869999999999997</v>
      </c>
      <c r="H165" s="19">
        <f t="shared" si="78"/>
        <v>17.060000000000002</v>
      </c>
      <c r="I165" s="19">
        <f t="shared" si="78"/>
        <v>78.679999999999993</v>
      </c>
      <c r="J165" s="19">
        <f t="shared" si="78"/>
        <v>535.58999999999992</v>
      </c>
      <c r="K165" s="25"/>
      <c r="L165" s="19">
        <f t="shared" ref="L165" si="79">SUM(L158:L164)</f>
        <v>69.569999999999993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 t="s">
        <v>89</v>
      </c>
      <c r="F167" s="43">
        <v>210</v>
      </c>
      <c r="G167" s="43">
        <v>2.25</v>
      </c>
      <c r="H167" s="43">
        <v>4.93</v>
      </c>
      <c r="I167" s="43">
        <v>14.74</v>
      </c>
      <c r="J167" s="43">
        <v>112.75</v>
      </c>
      <c r="K167" s="44">
        <v>67.319999999999993</v>
      </c>
      <c r="L167" s="43">
        <v>15</v>
      </c>
    </row>
    <row r="168" spans="1:12" ht="15" x14ac:dyDescent="0.25">
      <c r="A168" s="23"/>
      <c r="B168" s="15"/>
      <c r="C168" s="11"/>
      <c r="D168" s="7" t="s">
        <v>28</v>
      </c>
      <c r="E168" s="42" t="s">
        <v>90</v>
      </c>
      <c r="F168" s="43">
        <v>90</v>
      </c>
      <c r="G168" s="43">
        <v>9.15</v>
      </c>
      <c r="H168" s="43">
        <v>7.03</v>
      </c>
      <c r="I168" s="43">
        <v>1.96</v>
      </c>
      <c r="J168" s="43">
        <v>108.13</v>
      </c>
      <c r="K168" s="44">
        <v>80.55</v>
      </c>
      <c r="L168" s="43">
        <v>35.020000000000003</v>
      </c>
    </row>
    <row r="169" spans="1:12" ht="15" x14ac:dyDescent="0.25">
      <c r="A169" s="23"/>
      <c r="B169" s="15"/>
      <c r="C169" s="11"/>
      <c r="D169" s="7" t="s">
        <v>29</v>
      </c>
      <c r="E169" s="42" t="s">
        <v>73</v>
      </c>
      <c r="F169" s="43">
        <v>155</v>
      </c>
      <c r="G169" s="43">
        <v>6</v>
      </c>
      <c r="H169" s="43">
        <v>7</v>
      </c>
      <c r="I169" s="43">
        <v>20</v>
      </c>
      <c r="J169" s="43">
        <v>252.96</v>
      </c>
      <c r="K169" s="44">
        <v>497.02</v>
      </c>
      <c r="L169" s="43">
        <v>11</v>
      </c>
    </row>
    <row r="170" spans="1:12" ht="15" x14ac:dyDescent="0.25">
      <c r="A170" s="23"/>
      <c r="B170" s="15"/>
      <c r="C170" s="11"/>
      <c r="D170" s="7" t="s">
        <v>30</v>
      </c>
      <c r="E170" s="42" t="s">
        <v>91</v>
      </c>
      <c r="F170" s="43">
        <v>200</v>
      </c>
      <c r="G170" s="43">
        <v>0.16</v>
      </c>
      <c r="H170" s="43">
        <v>0.16</v>
      </c>
      <c r="I170" s="43">
        <v>17</v>
      </c>
      <c r="J170" s="43">
        <v>68</v>
      </c>
      <c r="K170" s="44">
        <v>294.01</v>
      </c>
      <c r="L170" s="43">
        <v>8</v>
      </c>
    </row>
    <row r="171" spans="1:12" ht="25.5" x14ac:dyDescent="0.25">
      <c r="A171" s="23"/>
      <c r="B171" s="15"/>
      <c r="C171" s="11"/>
      <c r="D171" s="7" t="s">
        <v>31</v>
      </c>
      <c r="E171" s="42" t="s">
        <v>40</v>
      </c>
      <c r="F171" s="43">
        <v>50</v>
      </c>
      <c r="G171" s="43">
        <v>4</v>
      </c>
      <c r="H171" s="43">
        <v>0.5</v>
      </c>
      <c r="I171" s="43">
        <v>27.5</v>
      </c>
      <c r="J171" s="43">
        <v>130</v>
      </c>
      <c r="K171" s="44">
        <v>420.06</v>
      </c>
      <c r="L171" s="43">
        <v>5</v>
      </c>
    </row>
    <row r="172" spans="1:12" ht="15" x14ac:dyDescent="0.25">
      <c r="A172" s="23"/>
      <c r="B172" s="15"/>
      <c r="C172" s="11"/>
      <c r="D172" s="7" t="s">
        <v>32</v>
      </c>
      <c r="E172" s="42" t="s">
        <v>43</v>
      </c>
      <c r="F172" s="43">
        <v>40</v>
      </c>
      <c r="G172" s="43">
        <v>3.2</v>
      </c>
      <c r="H172" s="43">
        <v>0.4</v>
      </c>
      <c r="I172" s="43">
        <v>18.399999999999999</v>
      </c>
      <c r="J172" s="43">
        <v>88</v>
      </c>
      <c r="K172" s="44">
        <v>421.11</v>
      </c>
      <c r="L172" s="43">
        <v>4</v>
      </c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745</v>
      </c>
      <c r="G175" s="19">
        <f t="shared" ref="G175:J175" si="80">SUM(G166:G174)</f>
        <v>24.759999999999998</v>
      </c>
      <c r="H175" s="19">
        <f t="shared" si="80"/>
        <v>20.02</v>
      </c>
      <c r="I175" s="19">
        <f t="shared" si="80"/>
        <v>99.6</v>
      </c>
      <c r="J175" s="19">
        <f t="shared" si="80"/>
        <v>759.84</v>
      </c>
      <c r="K175" s="25"/>
      <c r="L175" s="19">
        <f t="shared" ref="L175" si="81">SUM(L166:L174)</f>
        <v>78.02000000000001</v>
      </c>
    </row>
    <row r="176" spans="1:12" ht="15.75" thickBot="1" x14ac:dyDescent="0.25">
      <c r="A176" s="29">
        <f>A158</f>
        <v>2</v>
      </c>
      <c r="B176" s="30">
        <f>B158</f>
        <v>4</v>
      </c>
      <c r="C176" s="50" t="s">
        <v>4</v>
      </c>
      <c r="D176" s="51"/>
      <c r="E176" s="31"/>
      <c r="F176" s="32">
        <f>F165+F175</f>
        <v>1255</v>
      </c>
      <c r="G176" s="32">
        <f t="shared" ref="G176" si="82">G165+G175</f>
        <v>43.629999999999995</v>
      </c>
      <c r="H176" s="32">
        <f t="shared" ref="H176" si="83">H165+H175</f>
        <v>37.08</v>
      </c>
      <c r="I176" s="32">
        <f t="shared" ref="I176" si="84">I165+I175</f>
        <v>178.27999999999997</v>
      </c>
      <c r="J176" s="32">
        <f t="shared" ref="J176:L176" si="85">J165+J175</f>
        <v>1295.4299999999998</v>
      </c>
      <c r="K176" s="32"/>
      <c r="L176" s="32">
        <f t="shared" si="85"/>
        <v>147.59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92</v>
      </c>
      <c r="F177" s="40">
        <v>160</v>
      </c>
      <c r="G177" s="40">
        <v>12</v>
      </c>
      <c r="H177" s="40">
        <v>15</v>
      </c>
      <c r="I177" s="40">
        <v>26.35</v>
      </c>
      <c r="J177" s="40">
        <v>215</v>
      </c>
      <c r="K177" s="41">
        <v>493.03</v>
      </c>
      <c r="L177" s="40">
        <v>31.57</v>
      </c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54</v>
      </c>
      <c r="F179" s="43">
        <v>200</v>
      </c>
      <c r="G179" s="43">
        <v>0.44</v>
      </c>
      <c r="H179" s="43">
        <v>0.09</v>
      </c>
      <c r="I179" s="43">
        <v>25</v>
      </c>
      <c r="J179" s="43">
        <v>128.6</v>
      </c>
      <c r="K179" s="44">
        <v>293</v>
      </c>
      <c r="L179" s="43">
        <v>9</v>
      </c>
    </row>
    <row r="180" spans="1:12" ht="25.5" x14ac:dyDescent="0.25">
      <c r="A180" s="23"/>
      <c r="B180" s="15"/>
      <c r="C180" s="11"/>
      <c r="D180" s="7" t="s">
        <v>23</v>
      </c>
      <c r="E180" s="42" t="s">
        <v>40</v>
      </c>
      <c r="F180" s="43">
        <v>40</v>
      </c>
      <c r="G180" s="43">
        <v>3.2</v>
      </c>
      <c r="H180" s="43">
        <v>0.4</v>
      </c>
      <c r="I180" s="43">
        <v>20</v>
      </c>
      <c r="J180" s="43">
        <v>104</v>
      </c>
      <c r="K180" s="44">
        <v>420.02</v>
      </c>
      <c r="L180" s="43">
        <v>4</v>
      </c>
    </row>
    <row r="181" spans="1:12" ht="15" x14ac:dyDescent="0.25">
      <c r="A181" s="23"/>
      <c r="B181" s="15"/>
      <c r="C181" s="11"/>
      <c r="D181" s="7" t="s">
        <v>24</v>
      </c>
      <c r="E181" s="42" t="s">
        <v>93</v>
      </c>
      <c r="F181" s="43">
        <v>100</v>
      </c>
      <c r="G181" s="43">
        <v>0.4</v>
      </c>
      <c r="H181" s="43">
        <v>0.4</v>
      </c>
      <c r="I181" s="43">
        <v>9.8000000000000007</v>
      </c>
      <c r="J181" s="43">
        <v>47</v>
      </c>
      <c r="K181" s="44">
        <v>38</v>
      </c>
      <c r="L181" s="43">
        <v>25</v>
      </c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86">SUM(G177:G183)</f>
        <v>16.04</v>
      </c>
      <c r="H184" s="19">
        <f t="shared" si="86"/>
        <v>15.89</v>
      </c>
      <c r="I184" s="19">
        <f t="shared" si="86"/>
        <v>81.149999999999991</v>
      </c>
      <c r="J184" s="19">
        <f t="shared" si="86"/>
        <v>494.6</v>
      </c>
      <c r="K184" s="25"/>
      <c r="L184" s="19">
        <f t="shared" ref="L184" si="87">SUM(L177:L183)</f>
        <v>69.569999999999993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94</v>
      </c>
      <c r="F185" s="43">
        <v>60</v>
      </c>
      <c r="G185" s="43">
        <v>1.1200000000000001</v>
      </c>
      <c r="H185" s="43">
        <v>5.07</v>
      </c>
      <c r="I185" s="43">
        <v>6.58</v>
      </c>
      <c r="J185" s="43">
        <v>76.37</v>
      </c>
      <c r="K185" s="44">
        <v>25.23</v>
      </c>
      <c r="L185" s="43">
        <v>10</v>
      </c>
    </row>
    <row r="186" spans="1:12" ht="15" x14ac:dyDescent="0.25">
      <c r="A186" s="23"/>
      <c r="B186" s="15"/>
      <c r="C186" s="11"/>
      <c r="D186" s="7" t="s">
        <v>27</v>
      </c>
      <c r="E186" s="42" t="s">
        <v>95</v>
      </c>
      <c r="F186" s="43">
        <v>200</v>
      </c>
      <c r="G186" s="43">
        <v>2.02</v>
      </c>
      <c r="H186" s="43">
        <v>2.4500000000000002</v>
      </c>
      <c r="I186" s="43">
        <v>12.3</v>
      </c>
      <c r="J186" s="43">
        <v>79.5</v>
      </c>
      <c r="K186" s="44">
        <v>65.08</v>
      </c>
      <c r="L186" s="43">
        <v>12</v>
      </c>
    </row>
    <row r="187" spans="1:12" ht="15" x14ac:dyDescent="0.25">
      <c r="A187" s="23"/>
      <c r="B187" s="15"/>
      <c r="C187" s="11"/>
      <c r="D187" s="7" t="s">
        <v>28</v>
      </c>
      <c r="E187" s="42" t="s">
        <v>96</v>
      </c>
      <c r="F187" s="43">
        <v>180</v>
      </c>
      <c r="G187" s="43">
        <v>14</v>
      </c>
      <c r="H187" s="43">
        <v>16</v>
      </c>
      <c r="I187" s="43">
        <v>25</v>
      </c>
      <c r="J187" s="43">
        <v>266.18</v>
      </c>
      <c r="K187" s="44">
        <v>131.80000000000001</v>
      </c>
      <c r="L187" s="43">
        <v>46.02</v>
      </c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39</v>
      </c>
      <c r="F189" s="43">
        <v>200</v>
      </c>
      <c r="G189" s="43">
        <v>0</v>
      </c>
      <c r="H189" s="43">
        <v>0</v>
      </c>
      <c r="I189" s="43">
        <v>9.98</v>
      </c>
      <c r="J189" s="43">
        <v>39.9</v>
      </c>
      <c r="K189" s="44">
        <v>283</v>
      </c>
      <c r="L189" s="43">
        <v>3</v>
      </c>
    </row>
    <row r="190" spans="1:12" ht="25.5" x14ac:dyDescent="0.25">
      <c r="A190" s="23"/>
      <c r="B190" s="15"/>
      <c r="C190" s="11"/>
      <c r="D190" s="7" t="s">
        <v>31</v>
      </c>
      <c r="E190" s="42" t="s">
        <v>40</v>
      </c>
      <c r="F190" s="43">
        <v>50</v>
      </c>
      <c r="G190" s="43">
        <v>4</v>
      </c>
      <c r="H190" s="43">
        <v>0.5</v>
      </c>
      <c r="I190" s="43">
        <v>27.5</v>
      </c>
      <c r="J190" s="43">
        <v>130</v>
      </c>
      <c r="K190" s="44">
        <v>420.06</v>
      </c>
      <c r="L190" s="43">
        <v>4</v>
      </c>
    </row>
    <row r="191" spans="1:12" ht="15" x14ac:dyDescent="0.25">
      <c r="A191" s="23"/>
      <c r="B191" s="15"/>
      <c r="C191" s="11"/>
      <c r="D191" s="7" t="s">
        <v>32</v>
      </c>
      <c r="E191" s="42" t="s">
        <v>43</v>
      </c>
      <c r="F191" s="43">
        <v>40</v>
      </c>
      <c r="G191" s="43">
        <v>3.2</v>
      </c>
      <c r="H191" s="43">
        <v>0.4</v>
      </c>
      <c r="I191" s="43">
        <v>18.399999999999999</v>
      </c>
      <c r="J191" s="43">
        <v>88</v>
      </c>
      <c r="K191" s="44">
        <v>421.11</v>
      </c>
      <c r="L191" s="43">
        <v>3</v>
      </c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730</v>
      </c>
      <c r="G194" s="19">
        <f t="shared" ref="G194:J194" si="88">SUM(G185:G193)</f>
        <v>24.34</v>
      </c>
      <c r="H194" s="19">
        <f t="shared" si="88"/>
        <v>24.419999999999998</v>
      </c>
      <c r="I194" s="19">
        <f t="shared" si="88"/>
        <v>99.759999999999991</v>
      </c>
      <c r="J194" s="19">
        <f t="shared" si="88"/>
        <v>679.95</v>
      </c>
      <c r="K194" s="25"/>
      <c r="L194" s="19">
        <f t="shared" ref="L194" si="89">SUM(L185:L193)</f>
        <v>78.02000000000001</v>
      </c>
    </row>
    <row r="195" spans="1:12" ht="15.75" thickBot="1" x14ac:dyDescent="0.25">
      <c r="A195" s="29">
        <f>A177</f>
        <v>2</v>
      </c>
      <c r="B195" s="30">
        <f>B177</f>
        <v>5</v>
      </c>
      <c r="C195" s="50" t="s">
        <v>4</v>
      </c>
      <c r="D195" s="51"/>
      <c r="E195" s="31"/>
      <c r="F195" s="32">
        <f>F184+F194</f>
        <v>1230</v>
      </c>
      <c r="G195" s="32">
        <f t="shared" ref="G195" si="90">G184+G194</f>
        <v>40.379999999999995</v>
      </c>
      <c r="H195" s="32">
        <f t="shared" ref="H195" si="91">H184+H194</f>
        <v>40.31</v>
      </c>
      <c r="I195" s="32">
        <f t="shared" ref="I195" si="92">I184+I194</f>
        <v>180.90999999999997</v>
      </c>
      <c r="J195" s="32">
        <f t="shared" ref="J195:L195" si="93">J184+J194</f>
        <v>1174.5500000000002</v>
      </c>
      <c r="K195" s="32"/>
      <c r="L195" s="32">
        <f t="shared" si="93"/>
        <v>147.59</v>
      </c>
    </row>
    <row r="196" spans="1:12" ht="13.5" thickBot="1" x14ac:dyDescent="0.25">
      <c r="A196" s="27"/>
      <c r="B196" s="28"/>
      <c r="C196" s="52" t="s">
        <v>5</v>
      </c>
      <c r="D196" s="52"/>
      <c r="E196" s="52"/>
      <c r="F196" s="34">
        <f>(F24+F43+F62+F81+F100+F119+F138+F157+F176+F195)/(IF(F24=0,0,1)+IF(F43=0,0,1)+IF(F62=0,0,1)+IF(F81=0,0,1)+IF(F100=0,0,1)+IF(F119=0,0,1)+IF(F138=0,0,1)+IF(F157=0,0,1)+IF(F176=0,0,1)+IF(F195=0,0,1))</f>
        <v>1266.5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40.968000000000004</v>
      </c>
      <c r="H196" s="34">
        <f t="shared" si="94"/>
        <v>39.896000000000001</v>
      </c>
      <c r="I196" s="34">
        <f t="shared" si="94"/>
        <v>174.00900000000001</v>
      </c>
      <c r="J196" s="34">
        <f t="shared" si="94"/>
        <v>1214.527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147.58999999999997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scale="73" orientation="landscape" r:id="rId1"/>
  <rowBreaks count="4" manualBreakCount="4">
    <brk id="43" max="16383" man="1"/>
    <brk id="81" max="16383" man="1"/>
    <brk id="119" max="16383" man="1"/>
    <brk id="157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80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/>
      <c r="D1" s="54"/>
      <c r="E1" s="54"/>
      <c r="F1" s="12" t="s">
        <v>16</v>
      </c>
      <c r="G1" s="2" t="s">
        <v>17</v>
      </c>
      <c r="H1" s="55" t="s">
        <v>109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110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</v>
      </c>
      <c r="I3" s="48">
        <v>9</v>
      </c>
      <c r="J3" s="49">
        <v>2024</v>
      </c>
      <c r="K3" s="1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245</v>
      </c>
      <c r="G6" s="40">
        <v>14.64</v>
      </c>
      <c r="H6" s="40">
        <v>16.649999999999999</v>
      </c>
      <c r="I6" s="40">
        <v>29.34</v>
      </c>
      <c r="J6" s="40">
        <v>313.66000000000003</v>
      </c>
      <c r="K6" s="41" t="s">
        <v>42</v>
      </c>
      <c r="L6" s="40">
        <v>61.35</v>
      </c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39</v>
      </c>
      <c r="F8" s="43">
        <v>200</v>
      </c>
      <c r="G8" s="43">
        <v>0</v>
      </c>
      <c r="H8" s="43">
        <v>0</v>
      </c>
      <c r="I8" s="43">
        <v>9.98</v>
      </c>
      <c r="J8" s="43">
        <v>39.9</v>
      </c>
      <c r="K8" s="44">
        <v>283</v>
      </c>
      <c r="L8" s="43">
        <v>4.2</v>
      </c>
    </row>
    <row r="9" spans="1:12" ht="25.5" x14ac:dyDescent="0.25">
      <c r="A9" s="23"/>
      <c r="B9" s="15"/>
      <c r="C9" s="11"/>
      <c r="D9" s="7" t="s">
        <v>23</v>
      </c>
      <c r="E9" s="42" t="s">
        <v>40</v>
      </c>
      <c r="F9" s="43">
        <v>30</v>
      </c>
      <c r="G9" s="43">
        <v>2.4</v>
      </c>
      <c r="H9" s="43">
        <v>0.3</v>
      </c>
      <c r="I9" s="43">
        <v>16.5</v>
      </c>
      <c r="J9" s="43">
        <v>78</v>
      </c>
      <c r="K9" s="44">
        <v>1.1000000000000001</v>
      </c>
      <c r="L9" s="43">
        <v>2.37</v>
      </c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 t="s">
        <v>23</v>
      </c>
      <c r="E11" s="42" t="s">
        <v>43</v>
      </c>
      <c r="F11" s="43">
        <v>30</v>
      </c>
      <c r="G11" s="43">
        <v>2.4</v>
      </c>
      <c r="H11" s="43">
        <v>0.3</v>
      </c>
      <c r="I11" s="43">
        <v>13.8</v>
      </c>
      <c r="J11" s="43">
        <v>66</v>
      </c>
      <c r="K11" s="44">
        <v>1.2</v>
      </c>
      <c r="L11" s="43">
        <v>1.65</v>
      </c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505</v>
      </c>
      <c r="G13" s="19">
        <f t="shared" ref="G13:J13" si="0">SUM(G6:G12)</f>
        <v>19.439999999999998</v>
      </c>
      <c r="H13" s="19">
        <f t="shared" si="0"/>
        <v>17.25</v>
      </c>
      <c r="I13" s="19">
        <f t="shared" si="0"/>
        <v>69.62</v>
      </c>
      <c r="J13" s="19">
        <f t="shared" si="0"/>
        <v>497.56</v>
      </c>
      <c r="K13" s="25"/>
      <c r="L13" s="19">
        <f t="shared" ref="L13" si="1">SUM(L6:L12)</f>
        <v>69.570000000000007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44</v>
      </c>
      <c r="F15" s="43">
        <v>200</v>
      </c>
      <c r="G15" s="43">
        <v>2.2200000000000002</v>
      </c>
      <c r="H15" s="43">
        <v>4.2300000000000004</v>
      </c>
      <c r="I15" s="43">
        <v>12.49</v>
      </c>
      <c r="J15" s="43">
        <v>97.08</v>
      </c>
      <c r="K15" s="44">
        <v>66.63</v>
      </c>
      <c r="L15" s="43">
        <v>16</v>
      </c>
    </row>
    <row r="16" spans="1:12" ht="15" x14ac:dyDescent="0.25">
      <c r="A16" s="23"/>
      <c r="B16" s="15"/>
      <c r="C16" s="11"/>
      <c r="D16" s="7" t="s">
        <v>28</v>
      </c>
      <c r="E16" s="42" t="s">
        <v>45</v>
      </c>
      <c r="F16" s="43">
        <v>90</v>
      </c>
      <c r="G16" s="43">
        <v>8.1</v>
      </c>
      <c r="H16" s="43">
        <v>17</v>
      </c>
      <c r="I16" s="43">
        <v>2.5</v>
      </c>
      <c r="J16" s="43">
        <v>125</v>
      </c>
      <c r="K16" s="44">
        <v>80.55</v>
      </c>
      <c r="L16" s="43">
        <v>37</v>
      </c>
    </row>
    <row r="17" spans="1:12" ht="15" x14ac:dyDescent="0.25">
      <c r="A17" s="23"/>
      <c r="B17" s="15"/>
      <c r="C17" s="11"/>
      <c r="D17" s="7" t="s">
        <v>29</v>
      </c>
      <c r="E17" s="42" t="s">
        <v>46</v>
      </c>
      <c r="F17" s="43">
        <v>190</v>
      </c>
      <c r="G17" s="43">
        <v>10</v>
      </c>
      <c r="H17" s="43">
        <v>4</v>
      </c>
      <c r="I17" s="43">
        <v>44.48</v>
      </c>
      <c r="J17" s="43">
        <v>246</v>
      </c>
      <c r="K17" s="44">
        <v>211.06</v>
      </c>
      <c r="L17" s="43">
        <v>16</v>
      </c>
    </row>
    <row r="18" spans="1:12" ht="15" x14ac:dyDescent="0.25">
      <c r="A18" s="23"/>
      <c r="B18" s="15"/>
      <c r="C18" s="11"/>
      <c r="D18" s="7" t="s">
        <v>30</v>
      </c>
      <c r="E18" s="42" t="s">
        <v>47</v>
      </c>
      <c r="F18" s="43">
        <v>200</v>
      </c>
      <c r="G18" s="43">
        <v>0</v>
      </c>
      <c r="H18" s="43">
        <v>0</v>
      </c>
      <c r="I18" s="43">
        <v>23.5</v>
      </c>
      <c r="J18" s="43">
        <v>95</v>
      </c>
      <c r="K18" s="44">
        <v>305.11</v>
      </c>
      <c r="L18" s="43">
        <v>5</v>
      </c>
    </row>
    <row r="19" spans="1:12" ht="25.5" x14ac:dyDescent="0.25">
      <c r="A19" s="23"/>
      <c r="B19" s="15"/>
      <c r="C19" s="11"/>
      <c r="D19" s="7" t="s">
        <v>31</v>
      </c>
      <c r="E19" s="42" t="s">
        <v>40</v>
      </c>
      <c r="F19" s="43">
        <v>30</v>
      </c>
      <c r="G19" s="43">
        <v>2.4</v>
      </c>
      <c r="H19" s="43">
        <v>0.3</v>
      </c>
      <c r="I19" s="43">
        <v>16.5</v>
      </c>
      <c r="J19" s="43">
        <v>78</v>
      </c>
      <c r="K19" s="44">
        <v>1.1000000000000001</v>
      </c>
      <c r="L19" s="43">
        <v>2.37</v>
      </c>
    </row>
    <row r="20" spans="1:12" ht="15" x14ac:dyDescent="0.25">
      <c r="A20" s="23"/>
      <c r="B20" s="15"/>
      <c r="C20" s="11"/>
      <c r="D20" s="7" t="s">
        <v>32</v>
      </c>
      <c r="E20" s="42" t="s">
        <v>43</v>
      </c>
      <c r="F20" s="43">
        <v>30</v>
      </c>
      <c r="G20" s="43">
        <v>2.4</v>
      </c>
      <c r="H20" s="43">
        <v>0.3</v>
      </c>
      <c r="I20" s="43">
        <v>13.8</v>
      </c>
      <c r="J20" s="43">
        <v>66</v>
      </c>
      <c r="K20" s="44">
        <v>1.2</v>
      </c>
      <c r="L20" s="43">
        <v>1.65</v>
      </c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740</v>
      </c>
      <c r="G23" s="19">
        <f t="shared" ref="G23:J23" si="2">SUM(G14:G22)</f>
        <v>25.119999999999997</v>
      </c>
      <c r="H23" s="19">
        <f t="shared" si="2"/>
        <v>25.830000000000002</v>
      </c>
      <c r="I23" s="19">
        <f t="shared" si="2"/>
        <v>113.27</v>
      </c>
      <c r="J23" s="19">
        <f t="shared" si="2"/>
        <v>707.07999999999993</v>
      </c>
      <c r="K23" s="25"/>
      <c r="L23" s="19">
        <f t="shared" ref="L23" si="3">SUM(L14:L22)</f>
        <v>78.02000000000001</v>
      </c>
    </row>
    <row r="24" spans="1:12" ht="15.75" thickBot="1" x14ac:dyDescent="0.25">
      <c r="A24" s="29">
        <f>A6</f>
        <v>1</v>
      </c>
      <c r="B24" s="30">
        <f>B6</f>
        <v>1</v>
      </c>
      <c r="C24" s="50" t="s">
        <v>4</v>
      </c>
      <c r="D24" s="51"/>
      <c r="E24" s="31"/>
      <c r="F24" s="32">
        <f>F13+F23</f>
        <v>1245</v>
      </c>
      <c r="G24" s="32">
        <f t="shared" ref="G24:J24" si="4">G13+G23</f>
        <v>44.559999999999995</v>
      </c>
      <c r="H24" s="32">
        <f t="shared" si="4"/>
        <v>43.08</v>
      </c>
      <c r="I24" s="32">
        <f t="shared" si="4"/>
        <v>182.89</v>
      </c>
      <c r="J24" s="32">
        <f t="shared" si="4"/>
        <v>1204.6399999999999</v>
      </c>
      <c r="K24" s="32"/>
      <c r="L24" s="32">
        <f t="shared" ref="L24" si="5">L13+L23</f>
        <v>147.59000000000003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48</v>
      </c>
      <c r="F25" s="40">
        <v>180</v>
      </c>
      <c r="G25" s="40">
        <v>14</v>
      </c>
      <c r="H25" s="40">
        <v>18</v>
      </c>
      <c r="I25" s="40">
        <v>25</v>
      </c>
      <c r="J25" s="40">
        <v>363</v>
      </c>
      <c r="K25" s="41">
        <v>38.9</v>
      </c>
      <c r="L25" s="40">
        <v>49</v>
      </c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49</v>
      </c>
      <c r="F27" s="43">
        <v>200</v>
      </c>
      <c r="G27" s="43">
        <v>0.06</v>
      </c>
      <c r="H27" s="43">
        <v>0.01</v>
      </c>
      <c r="I27" s="43">
        <v>17</v>
      </c>
      <c r="J27" s="43">
        <v>42.28</v>
      </c>
      <c r="K27" s="44">
        <v>285</v>
      </c>
      <c r="L27" s="43">
        <v>5.5</v>
      </c>
    </row>
    <row r="28" spans="1:12" ht="25.5" x14ac:dyDescent="0.25">
      <c r="A28" s="14"/>
      <c r="B28" s="15"/>
      <c r="C28" s="11"/>
      <c r="D28" s="7" t="s">
        <v>23</v>
      </c>
      <c r="E28" s="42" t="s">
        <v>40</v>
      </c>
      <c r="F28" s="43">
        <v>30</v>
      </c>
      <c r="G28" s="43">
        <v>2.4</v>
      </c>
      <c r="H28" s="43">
        <v>0.3</v>
      </c>
      <c r="I28" s="43">
        <v>20</v>
      </c>
      <c r="J28" s="43">
        <v>78</v>
      </c>
      <c r="K28" s="44">
        <v>1.1000000000000001</v>
      </c>
      <c r="L28" s="43">
        <v>1.65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 t="s">
        <v>30</v>
      </c>
      <c r="E30" s="42" t="s">
        <v>50</v>
      </c>
      <c r="F30" s="43">
        <v>200</v>
      </c>
      <c r="G30" s="43">
        <v>1</v>
      </c>
      <c r="H30" s="43">
        <v>0.2</v>
      </c>
      <c r="I30" s="43">
        <v>20</v>
      </c>
      <c r="J30" s="43">
        <v>92</v>
      </c>
      <c r="K30" s="44">
        <v>86.12</v>
      </c>
      <c r="L30" s="43">
        <v>13.42</v>
      </c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610</v>
      </c>
      <c r="G32" s="19">
        <f t="shared" ref="G32:L32" si="6">SUM(G25:G31)</f>
        <v>17.46</v>
      </c>
      <c r="H32" s="19">
        <f t="shared" si="6"/>
        <v>18.510000000000002</v>
      </c>
      <c r="I32" s="19">
        <f t="shared" si="6"/>
        <v>82</v>
      </c>
      <c r="J32" s="19">
        <f t="shared" si="6"/>
        <v>575.28</v>
      </c>
      <c r="K32" s="25"/>
      <c r="L32" s="19">
        <f t="shared" si="6"/>
        <v>69.569999999999993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 t="s">
        <v>51</v>
      </c>
      <c r="F34" s="43">
        <v>250</v>
      </c>
      <c r="G34" s="43">
        <v>2.4</v>
      </c>
      <c r="H34" s="43">
        <v>2.5</v>
      </c>
      <c r="I34" s="43">
        <v>18.100000000000001</v>
      </c>
      <c r="J34" s="43">
        <v>107</v>
      </c>
      <c r="K34" s="44">
        <v>58</v>
      </c>
      <c r="L34" s="43">
        <v>8.24</v>
      </c>
    </row>
    <row r="35" spans="1:12" ht="15" x14ac:dyDescent="0.25">
      <c r="A35" s="14"/>
      <c r="B35" s="15"/>
      <c r="C35" s="11"/>
      <c r="D35" s="7" t="s">
        <v>28</v>
      </c>
      <c r="E35" s="42" t="s">
        <v>52</v>
      </c>
      <c r="F35" s="43">
        <v>90</v>
      </c>
      <c r="G35" s="43">
        <v>9.5</v>
      </c>
      <c r="H35" s="43">
        <v>13</v>
      </c>
      <c r="I35" s="43">
        <v>8</v>
      </c>
      <c r="J35" s="43">
        <v>172.6</v>
      </c>
      <c r="K35" s="44">
        <v>446</v>
      </c>
      <c r="L35" s="43">
        <v>39</v>
      </c>
    </row>
    <row r="36" spans="1:12" ht="15" x14ac:dyDescent="0.25">
      <c r="A36" s="14"/>
      <c r="B36" s="15"/>
      <c r="C36" s="11"/>
      <c r="D36" s="7" t="s">
        <v>29</v>
      </c>
      <c r="E36" s="42" t="s">
        <v>53</v>
      </c>
      <c r="F36" s="43">
        <v>150</v>
      </c>
      <c r="G36" s="43">
        <v>8</v>
      </c>
      <c r="H36" s="43">
        <v>9</v>
      </c>
      <c r="I36" s="43">
        <v>30</v>
      </c>
      <c r="J36" s="43">
        <v>208</v>
      </c>
      <c r="K36" s="44">
        <v>610.03</v>
      </c>
      <c r="L36" s="43">
        <v>13.48</v>
      </c>
    </row>
    <row r="37" spans="1:12" ht="15" x14ac:dyDescent="0.25">
      <c r="A37" s="14"/>
      <c r="B37" s="15"/>
      <c r="C37" s="11"/>
      <c r="D37" s="7" t="s">
        <v>30</v>
      </c>
      <c r="E37" s="42" t="s">
        <v>54</v>
      </c>
      <c r="F37" s="43">
        <v>200</v>
      </c>
      <c r="G37" s="43">
        <v>0.44</v>
      </c>
      <c r="H37" s="43">
        <v>0.09</v>
      </c>
      <c r="I37" s="43">
        <v>32.92</v>
      </c>
      <c r="J37" s="43">
        <v>128.6</v>
      </c>
      <c r="K37" s="44">
        <v>293</v>
      </c>
      <c r="L37" s="43">
        <v>14</v>
      </c>
    </row>
    <row r="38" spans="1:12" ht="25.5" x14ac:dyDescent="0.25">
      <c r="A38" s="14"/>
      <c r="B38" s="15"/>
      <c r="C38" s="11"/>
      <c r="D38" s="7" t="s">
        <v>31</v>
      </c>
      <c r="E38" s="42" t="s">
        <v>40</v>
      </c>
      <c r="F38" s="43">
        <v>30</v>
      </c>
      <c r="G38" s="43">
        <v>2.4</v>
      </c>
      <c r="H38" s="43">
        <v>0.3</v>
      </c>
      <c r="I38" s="43">
        <v>13</v>
      </c>
      <c r="J38" s="43">
        <v>78</v>
      </c>
      <c r="K38" s="44">
        <v>1.1000000000000001</v>
      </c>
      <c r="L38" s="43">
        <v>1.65</v>
      </c>
    </row>
    <row r="39" spans="1:12" ht="15" x14ac:dyDescent="0.25">
      <c r="A39" s="14"/>
      <c r="B39" s="15"/>
      <c r="C39" s="11"/>
      <c r="D39" s="7" t="s">
        <v>32</v>
      </c>
      <c r="E39" s="42" t="s">
        <v>43</v>
      </c>
      <c r="F39" s="43">
        <v>30</v>
      </c>
      <c r="G39" s="43">
        <v>2.4</v>
      </c>
      <c r="H39" s="43">
        <v>0.3</v>
      </c>
      <c r="I39" s="43">
        <v>13.8</v>
      </c>
      <c r="J39" s="43">
        <v>66</v>
      </c>
      <c r="K39" s="44">
        <v>1.2</v>
      </c>
      <c r="L39" s="43">
        <v>1.65</v>
      </c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750</v>
      </c>
      <c r="G42" s="19">
        <f t="shared" ref="G42:L42" si="7">SUM(G33:G41)</f>
        <v>25.139999999999997</v>
      </c>
      <c r="H42" s="19">
        <f t="shared" si="7"/>
        <v>25.19</v>
      </c>
      <c r="I42" s="19">
        <f t="shared" si="7"/>
        <v>115.82000000000001</v>
      </c>
      <c r="J42" s="19">
        <f t="shared" si="7"/>
        <v>760.2</v>
      </c>
      <c r="K42" s="25"/>
      <c r="L42" s="19">
        <f t="shared" si="7"/>
        <v>78.02000000000001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0" t="s">
        <v>4</v>
      </c>
      <c r="D43" s="51"/>
      <c r="E43" s="31"/>
      <c r="F43" s="32">
        <f>F32+F42</f>
        <v>1360</v>
      </c>
      <c r="G43" s="32">
        <f t="shared" ref="G43:L43" si="8">G32+G42</f>
        <v>42.599999999999994</v>
      </c>
      <c r="H43" s="32">
        <f t="shared" si="8"/>
        <v>43.7</v>
      </c>
      <c r="I43" s="32">
        <f t="shared" si="8"/>
        <v>197.82</v>
      </c>
      <c r="J43" s="32">
        <f t="shared" si="8"/>
        <v>1335.48</v>
      </c>
      <c r="K43" s="32"/>
      <c r="L43" s="32">
        <f t="shared" si="8"/>
        <v>147.59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97</v>
      </c>
      <c r="F44" s="40">
        <v>280</v>
      </c>
      <c r="G44" s="40">
        <v>7.25</v>
      </c>
      <c r="H44" s="40">
        <v>10</v>
      </c>
      <c r="I44" s="40">
        <v>11.7</v>
      </c>
      <c r="J44" s="40">
        <v>129</v>
      </c>
      <c r="K44" s="41">
        <v>56.14</v>
      </c>
      <c r="L44" s="40">
        <v>45</v>
      </c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47</v>
      </c>
      <c r="F46" s="43">
        <v>200</v>
      </c>
      <c r="G46" s="43">
        <v>0</v>
      </c>
      <c r="H46" s="43">
        <v>0</v>
      </c>
      <c r="I46" s="43">
        <v>23.5</v>
      </c>
      <c r="J46" s="43">
        <v>97</v>
      </c>
      <c r="K46" s="44">
        <v>305.11</v>
      </c>
      <c r="L46" s="43">
        <v>9.92</v>
      </c>
    </row>
    <row r="47" spans="1:12" ht="15" x14ac:dyDescent="0.25">
      <c r="A47" s="23"/>
      <c r="B47" s="15"/>
      <c r="C47" s="11"/>
      <c r="D47" s="7" t="s">
        <v>23</v>
      </c>
      <c r="E47" s="42" t="s">
        <v>43</v>
      </c>
      <c r="F47" s="43">
        <v>40</v>
      </c>
      <c r="G47" s="43">
        <v>3.2</v>
      </c>
      <c r="H47" s="43">
        <v>0.4</v>
      </c>
      <c r="I47" s="43">
        <v>18.399999999999999</v>
      </c>
      <c r="J47" s="43">
        <v>100</v>
      </c>
      <c r="K47" s="44">
        <v>421.11</v>
      </c>
      <c r="L47" s="43">
        <v>1.65</v>
      </c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56</v>
      </c>
      <c r="E49" s="42" t="s">
        <v>57</v>
      </c>
      <c r="F49" s="43">
        <v>45</v>
      </c>
      <c r="G49" s="43">
        <v>5.07</v>
      </c>
      <c r="H49" s="43">
        <v>7</v>
      </c>
      <c r="I49" s="43">
        <v>17</v>
      </c>
      <c r="J49" s="43">
        <v>146.05000000000001</v>
      </c>
      <c r="K49" s="44">
        <v>1.3</v>
      </c>
      <c r="L49" s="43">
        <v>13</v>
      </c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565</v>
      </c>
      <c r="G51" s="19">
        <f t="shared" ref="G51:L51" si="9">SUM(G44:G50)</f>
        <v>15.52</v>
      </c>
      <c r="H51" s="19">
        <f t="shared" si="9"/>
        <v>17.399999999999999</v>
      </c>
      <c r="I51" s="19">
        <f t="shared" si="9"/>
        <v>70.599999999999994</v>
      </c>
      <c r="J51" s="19">
        <f t="shared" si="9"/>
        <v>472.05</v>
      </c>
      <c r="K51" s="25"/>
      <c r="L51" s="19">
        <f t="shared" si="9"/>
        <v>69.569999999999993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98</v>
      </c>
      <c r="F52" s="43">
        <v>80</v>
      </c>
      <c r="G52" s="43">
        <v>1</v>
      </c>
      <c r="H52" s="43">
        <v>4</v>
      </c>
      <c r="I52" s="43">
        <v>9</v>
      </c>
      <c r="J52" s="43">
        <v>72</v>
      </c>
      <c r="K52" s="44">
        <v>21</v>
      </c>
      <c r="L52" s="43">
        <v>15</v>
      </c>
    </row>
    <row r="53" spans="1:12" ht="15" x14ac:dyDescent="0.25">
      <c r="A53" s="23"/>
      <c r="B53" s="15"/>
      <c r="C53" s="11"/>
      <c r="D53" s="7" t="s">
        <v>27</v>
      </c>
      <c r="E53" s="42" t="s">
        <v>59</v>
      </c>
      <c r="F53" s="43">
        <v>270</v>
      </c>
      <c r="G53" s="43">
        <v>8</v>
      </c>
      <c r="H53" s="43">
        <v>4.5</v>
      </c>
      <c r="I53" s="43">
        <v>32</v>
      </c>
      <c r="J53" s="43">
        <v>230</v>
      </c>
      <c r="K53" s="44">
        <v>129.13999999999999</v>
      </c>
      <c r="L53" s="43">
        <v>14.15</v>
      </c>
    </row>
    <row r="54" spans="1:12" ht="15" x14ac:dyDescent="0.25">
      <c r="A54" s="23"/>
      <c r="B54" s="15"/>
      <c r="C54" s="11"/>
      <c r="D54" s="7" t="s">
        <v>28</v>
      </c>
      <c r="E54" s="42" t="s">
        <v>60</v>
      </c>
      <c r="F54" s="43">
        <v>150</v>
      </c>
      <c r="G54" s="43">
        <v>11</v>
      </c>
      <c r="H54" s="43">
        <v>16</v>
      </c>
      <c r="I54" s="43">
        <v>30</v>
      </c>
      <c r="J54" s="43">
        <v>200</v>
      </c>
      <c r="K54" s="44">
        <v>684</v>
      </c>
      <c r="L54" s="43">
        <v>37</v>
      </c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 t="s">
        <v>39</v>
      </c>
      <c r="F56" s="43">
        <v>200</v>
      </c>
      <c r="G56" s="43">
        <v>0</v>
      </c>
      <c r="H56" s="43">
        <v>0</v>
      </c>
      <c r="I56" s="43">
        <v>9.98</v>
      </c>
      <c r="J56" s="43">
        <v>39.9</v>
      </c>
      <c r="K56" s="44">
        <v>283</v>
      </c>
      <c r="L56" s="43">
        <v>8.02</v>
      </c>
    </row>
    <row r="57" spans="1:12" ht="25.5" x14ac:dyDescent="0.25">
      <c r="A57" s="23"/>
      <c r="B57" s="15"/>
      <c r="C57" s="11"/>
      <c r="D57" s="7" t="s">
        <v>31</v>
      </c>
      <c r="E57" s="42" t="s">
        <v>40</v>
      </c>
      <c r="F57" s="43">
        <v>40</v>
      </c>
      <c r="G57" s="43">
        <v>3.2</v>
      </c>
      <c r="H57" s="43">
        <v>0.8</v>
      </c>
      <c r="I57" s="43">
        <v>22</v>
      </c>
      <c r="J57" s="43">
        <v>104</v>
      </c>
      <c r="K57" s="44">
        <v>420.02</v>
      </c>
      <c r="L57" s="43">
        <v>2.2000000000000002</v>
      </c>
    </row>
    <row r="58" spans="1:12" ht="15" x14ac:dyDescent="0.25">
      <c r="A58" s="23"/>
      <c r="B58" s="15"/>
      <c r="C58" s="11"/>
      <c r="D58" s="7" t="s">
        <v>32</v>
      </c>
      <c r="E58" s="42" t="s">
        <v>43</v>
      </c>
      <c r="F58" s="43">
        <v>30</v>
      </c>
      <c r="G58" s="43">
        <v>2.4</v>
      </c>
      <c r="H58" s="43">
        <v>0.3</v>
      </c>
      <c r="I58" s="43">
        <v>13.8</v>
      </c>
      <c r="J58" s="43">
        <v>66</v>
      </c>
      <c r="K58" s="44">
        <v>1.2</v>
      </c>
      <c r="L58" s="43">
        <v>1.65</v>
      </c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770</v>
      </c>
      <c r="G61" s="19">
        <f t="shared" ref="G61:L61" si="10">SUM(G52:G60)</f>
        <v>25.599999999999998</v>
      </c>
      <c r="H61" s="19">
        <f t="shared" si="10"/>
        <v>25.6</v>
      </c>
      <c r="I61" s="19">
        <f t="shared" si="10"/>
        <v>116.78</v>
      </c>
      <c r="J61" s="19">
        <f t="shared" si="10"/>
        <v>711.9</v>
      </c>
      <c r="K61" s="25"/>
      <c r="L61" s="19">
        <f t="shared" si="10"/>
        <v>78.02000000000001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0" t="s">
        <v>4</v>
      </c>
      <c r="D62" s="51"/>
      <c r="E62" s="31"/>
      <c r="F62" s="32">
        <f>F51+F61</f>
        <v>1335</v>
      </c>
      <c r="G62" s="32">
        <f t="shared" ref="G62:L62" si="11">G51+G61</f>
        <v>41.12</v>
      </c>
      <c r="H62" s="32">
        <f t="shared" si="11"/>
        <v>43</v>
      </c>
      <c r="I62" s="32">
        <f t="shared" si="11"/>
        <v>187.38</v>
      </c>
      <c r="J62" s="32">
        <f t="shared" si="11"/>
        <v>1183.95</v>
      </c>
      <c r="K62" s="32"/>
      <c r="L62" s="32">
        <f t="shared" si="11"/>
        <v>147.59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62</v>
      </c>
      <c r="F63" s="40">
        <v>200</v>
      </c>
      <c r="G63" s="40">
        <v>14</v>
      </c>
      <c r="H63" s="40">
        <v>18</v>
      </c>
      <c r="I63" s="40">
        <v>40</v>
      </c>
      <c r="J63" s="40">
        <v>365.67</v>
      </c>
      <c r="K63" s="41">
        <v>131.81</v>
      </c>
      <c r="L63" s="40">
        <v>50</v>
      </c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99</v>
      </c>
      <c r="F65" s="43">
        <v>200</v>
      </c>
      <c r="G65" s="43">
        <v>0.6</v>
      </c>
      <c r="H65" s="43">
        <v>0.2</v>
      </c>
      <c r="I65" s="43">
        <v>15</v>
      </c>
      <c r="J65" s="43">
        <v>111</v>
      </c>
      <c r="K65" s="44">
        <v>302</v>
      </c>
      <c r="L65" s="43">
        <v>5.2</v>
      </c>
    </row>
    <row r="66" spans="1:12" ht="25.5" x14ac:dyDescent="0.25">
      <c r="A66" s="23"/>
      <c r="B66" s="15"/>
      <c r="C66" s="11"/>
      <c r="D66" s="7" t="s">
        <v>23</v>
      </c>
      <c r="E66" s="42" t="s">
        <v>40</v>
      </c>
      <c r="F66" s="43">
        <v>40</v>
      </c>
      <c r="G66" s="43">
        <v>3.2</v>
      </c>
      <c r="H66" s="43">
        <v>0.4</v>
      </c>
      <c r="I66" s="43">
        <v>22</v>
      </c>
      <c r="J66" s="43">
        <v>104</v>
      </c>
      <c r="K66" s="44">
        <v>420.02</v>
      </c>
      <c r="L66" s="43">
        <v>2.13</v>
      </c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23</v>
      </c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 t="s">
        <v>26</v>
      </c>
      <c r="E69" s="42" t="s">
        <v>100</v>
      </c>
      <c r="F69" s="43">
        <v>60</v>
      </c>
      <c r="G69" s="43">
        <v>0.56999999999999995</v>
      </c>
      <c r="H69" s="43">
        <v>0.1</v>
      </c>
      <c r="I69" s="43">
        <v>2.4</v>
      </c>
      <c r="J69" s="43">
        <v>12</v>
      </c>
      <c r="K69" s="44">
        <v>1.25</v>
      </c>
      <c r="L69" s="43">
        <v>12.24</v>
      </c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:L70" si="12">SUM(G63:G69)</f>
        <v>18.37</v>
      </c>
      <c r="H70" s="19">
        <f t="shared" si="12"/>
        <v>18.7</v>
      </c>
      <c r="I70" s="19">
        <f t="shared" si="12"/>
        <v>79.400000000000006</v>
      </c>
      <c r="J70" s="19">
        <f t="shared" si="12"/>
        <v>592.67000000000007</v>
      </c>
      <c r="K70" s="25"/>
      <c r="L70" s="19">
        <f t="shared" si="12"/>
        <v>69.570000000000007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94</v>
      </c>
      <c r="F71" s="43">
        <v>60</v>
      </c>
      <c r="G71" s="43">
        <v>1.1200000000000001</v>
      </c>
      <c r="H71" s="43">
        <v>5.07</v>
      </c>
      <c r="I71" s="43">
        <v>6.58</v>
      </c>
      <c r="J71" s="43">
        <v>76.37</v>
      </c>
      <c r="K71" s="44">
        <v>25.23</v>
      </c>
      <c r="L71" s="43">
        <v>15</v>
      </c>
    </row>
    <row r="72" spans="1:12" ht="15" x14ac:dyDescent="0.25">
      <c r="A72" s="23"/>
      <c r="B72" s="15"/>
      <c r="C72" s="11"/>
      <c r="D72" s="7" t="s">
        <v>27</v>
      </c>
      <c r="E72" s="42" t="s">
        <v>66</v>
      </c>
      <c r="F72" s="43">
        <v>210</v>
      </c>
      <c r="G72" s="43">
        <v>0.16</v>
      </c>
      <c r="H72" s="43">
        <v>0.16</v>
      </c>
      <c r="I72" s="43">
        <v>19</v>
      </c>
      <c r="J72" s="43">
        <v>72.8</v>
      </c>
      <c r="K72" s="44">
        <v>53.42</v>
      </c>
      <c r="L72" s="43">
        <v>15.45</v>
      </c>
    </row>
    <row r="73" spans="1:12" ht="15" x14ac:dyDescent="0.25">
      <c r="A73" s="23"/>
      <c r="B73" s="15"/>
      <c r="C73" s="11"/>
      <c r="D73" s="7" t="s">
        <v>28</v>
      </c>
      <c r="E73" s="42" t="s">
        <v>48</v>
      </c>
      <c r="F73" s="43">
        <v>180</v>
      </c>
      <c r="G73" s="43">
        <v>19</v>
      </c>
      <c r="H73" s="43">
        <v>20</v>
      </c>
      <c r="I73" s="43">
        <v>45</v>
      </c>
      <c r="J73" s="43">
        <v>363</v>
      </c>
      <c r="K73" s="44">
        <v>38.9</v>
      </c>
      <c r="L73" s="43">
        <v>34</v>
      </c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 t="s">
        <v>67</v>
      </c>
      <c r="F75" s="43">
        <v>200</v>
      </c>
      <c r="G75" s="43">
        <v>0.16</v>
      </c>
      <c r="H75" s="43">
        <v>0.16</v>
      </c>
      <c r="I75" s="43">
        <v>18.89</v>
      </c>
      <c r="J75" s="43">
        <v>68</v>
      </c>
      <c r="K75" s="44">
        <v>294.01</v>
      </c>
      <c r="L75" s="43">
        <v>10.27</v>
      </c>
    </row>
    <row r="76" spans="1:12" ht="25.5" x14ac:dyDescent="0.25">
      <c r="A76" s="23"/>
      <c r="B76" s="15"/>
      <c r="C76" s="11"/>
      <c r="D76" s="7" t="s">
        <v>31</v>
      </c>
      <c r="E76" s="42" t="s">
        <v>40</v>
      </c>
      <c r="F76" s="43">
        <v>30</v>
      </c>
      <c r="G76" s="43">
        <v>2.4</v>
      </c>
      <c r="H76" s="43">
        <v>0.3</v>
      </c>
      <c r="I76" s="43">
        <v>12.5</v>
      </c>
      <c r="J76" s="43">
        <v>78</v>
      </c>
      <c r="K76" s="44">
        <v>1.1000000000000001</v>
      </c>
      <c r="L76" s="43">
        <v>1.65</v>
      </c>
    </row>
    <row r="77" spans="1:12" ht="15" x14ac:dyDescent="0.25">
      <c r="A77" s="23"/>
      <c r="B77" s="15"/>
      <c r="C77" s="11"/>
      <c r="D77" s="7" t="s">
        <v>32</v>
      </c>
      <c r="E77" s="42" t="s">
        <v>43</v>
      </c>
      <c r="F77" s="43">
        <v>30</v>
      </c>
      <c r="G77" s="43">
        <v>2.4</v>
      </c>
      <c r="H77" s="43">
        <v>0.3</v>
      </c>
      <c r="I77" s="43">
        <v>14.8</v>
      </c>
      <c r="J77" s="43">
        <v>66</v>
      </c>
      <c r="K77" s="44">
        <v>1.2</v>
      </c>
      <c r="L77" s="43">
        <v>1.65</v>
      </c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710</v>
      </c>
      <c r="G80" s="19">
        <f t="shared" ref="G80:L80" si="13">SUM(G71:G79)</f>
        <v>25.24</v>
      </c>
      <c r="H80" s="19">
        <f t="shared" si="13"/>
        <v>25.990000000000002</v>
      </c>
      <c r="I80" s="19">
        <f t="shared" si="13"/>
        <v>116.77</v>
      </c>
      <c r="J80" s="19">
        <f t="shared" si="13"/>
        <v>724.17000000000007</v>
      </c>
      <c r="K80" s="25"/>
      <c r="L80" s="19">
        <f t="shared" si="13"/>
        <v>78.02000000000001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0" t="s">
        <v>4</v>
      </c>
      <c r="D81" s="51"/>
      <c r="E81" s="31"/>
      <c r="F81" s="32">
        <f>F70+F80</f>
        <v>1210</v>
      </c>
      <c r="G81" s="32">
        <f t="shared" ref="G81:L81" si="14">G70+G80</f>
        <v>43.61</v>
      </c>
      <c r="H81" s="32">
        <f t="shared" si="14"/>
        <v>44.69</v>
      </c>
      <c r="I81" s="32">
        <f t="shared" si="14"/>
        <v>196.17000000000002</v>
      </c>
      <c r="J81" s="32">
        <f t="shared" si="14"/>
        <v>1316.8400000000001</v>
      </c>
      <c r="K81" s="32"/>
      <c r="L81" s="32">
        <f t="shared" si="14"/>
        <v>147.59000000000003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101</v>
      </c>
      <c r="F82" s="40">
        <v>185</v>
      </c>
      <c r="G82" s="40">
        <v>8</v>
      </c>
      <c r="H82" s="40">
        <v>9</v>
      </c>
      <c r="I82" s="40">
        <v>32</v>
      </c>
      <c r="J82" s="40">
        <v>213</v>
      </c>
      <c r="K82" s="41">
        <v>195</v>
      </c>
      <c r="L82" s="40">
        <v>29</v>
      </c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39</v>
      </c>
      <c r="F84" s="43">
        <v>200</v>
      </c>
      <c r="G84" s="43">
        <v>0</v>
      </c>
      <c r="H84" s="43">
        <v>0</v>
      </c>
      <c r="I84" s="43">
        <v>9.98</v>
      </c>
      <c r="J84" s="43">
        <v>39.9</v>
      </c>
      <c r="K84" s="44">
        <v>283</v>
      </c>
      <c r="L84" s="43">
        <v>4.2</v>
      </c>
    </row>
    <row r="85" spans="1:12" ht="15" x14ac:dyDescent="0.25">
      <c r="A85" s="23"/>
      <c r="B85" s="15"/>
      <c r="C85" s="11"/>
      <c r="D85" s="7" t="s">
        <v>23</v>
      </c>
      <c r="E85" s="42" t="s">
        <v>76</v>
      </c>
      <c r="F85" s="43">
        <v>40</v>
      </c>
      <c r="G85" s="43">
        <v>5</v>
      </c>
      <c r="H85" s="43">
        <v>7</v>
      </c>
      <c r="I85" s="43">
        <v>17</v>
      </c>
      <c r="J85" s="43">
        <v>113</v>
      </c>
      <c r="K85" s="44">
        <v>1.5</v>
      </c>
      <c r="L85" s="43">
        <v>15.72</v>
      </c>
    </row>
    <row r="86" spans="1:12" ht="15" x14ac:dyDescent="0.25">
      <c r="A86" s="23"/>
      <c r="B86" s="15"/>
      <c r="C86" s="11"/>
      <c r="D86" s="7" t="s">
        <v>24</v>
      </c>
      <c r="E86" s="42" t="s">
        <v>102</v>
      </c>
      <c r="F86" s="43">
        <v>100</v>
      </c>
      <c r="G86" s="43">
        <v>0.4</v>
      </c>
      <c r="H86" s="43">
        <v>0.4</v>
      </c>
      <c r="I86" s="43">
        <v>9.8000000000000007</v>
      </c>
      <c r="J86" s="43">
        <v>47</v>
      </c>
      <c r="K86" s="44">
        <v>38</v>
      </c>
      <c r="L86" s="43">
        <v>19</v>
      </c>
    </row>
    <row r="87" spans="1:12" ht="15" x14ac:dyDescent="0.25">
      <c r="A87" s="23"/>
      <c r="B87" s="15"/>
      <c r="C87" s="11"/>
      <c r="D87" s="6" t="s">
        <v>32</v>
      </c>
      <c r="E87" s="42" t="s">
        <v>43</v>
      </c>
      <c r="F87" s="43">
        <v>30</v>
      </c>
      <c r="G87" s="43">
        <v>2.4</v>
      </c>
      <c r="H87" s="43">
        <v>0.3</v>
      </c>
      <c r="I87" s="43">
        <v>13.8</v>
      </c>
      <c r="J87" s="43">
        <v>66</v>
      </c>
      <c r="K87" s="44">
        <v>1.2</v>
      </c>
      <c r="L87" s="43">
        <v>1.65</v>
      </c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555</v>
      </c>
      <c r="G89" s="19">
        <f t="shared" ref="G89:L89" si="15">SUM(G82:G88)</f>
        <v>15.8</v>
      </c>
      <c r="H89" s="19">
        <f t="shared" si="15"/>
        <v>16.7</v>
      </c>
      <c r="I89" s="19">
        <f t="shared" si="15"/>
        <v>82.58</v>
      </c>
      <c r="J89" s="19">
        <f t="shared" si="15"/>
        <v>478.9</v>
      </c>
      <c r="K89" s="25"/>
      <c r="L89" s="19">
        <f t="shared" si="15"/>
        <v>69.570000000000007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 t="s">
        <v>89</v>
      </c>
      <c r="F91" s="43">
        <v>210</v>
      </c>
      <c r="G91" s="43">
        <v>2.25</v>
      </c>
      <c r="H91" s="43">
        <v>4.93</v>
      </c>
      <c r="I91" s="43">
        <v>14.74</v>
      </c>
      <c r="J91" s="43">
        <v>86.4</v>
      </c>
      <c r="K91" s="44">
        <v>67.319999999999993</v>
      </c>
      <c r="L91" s="43">
        <v>11.4</v>
      </c>
    </row>
    <row r="92" spans="1:12" ht="15" x14ac:dyDescent="0.25">
      <c r="A92" s="23"/>
      <c r="B92" s="15"/>
      <c r="C92" s="11"/>
      <c r="D92" s="7" t="s">
        <v>28</v>
      </c>
      <c r="E92" s="42" t="s">
        <v>72</v>
      </c>
      <c r="F92" s="43">
        <v>90</v>
      </c>
      <c r="G92" s="43">
        <v>9.66</v>
      </c>
      <c r="H92" s="43">
        <v>12.1</v>
      </c>
      <c r="I92" s="43">
        <v>21</v>
      </c>
      <c r="J92" s="43">
        <v>177.1</v>
      </c>
      <c r="K92" s="44">
        <v>506.25</v>
      </c>
      <c r="L92" s="43">
        <v>39</v>
      </c>
    </row>
    <row r="93" spans="1:12" ht="15" x14ac:dyDescent="0.25">
      <c r="A93" s="23"/>
      <c r="B93" s="15"/>
      <c r="C93" s="11"/>
      <c r="D93" s="7" t="s">
        <v>29</v>
      </c>
      <c r="E93" s="42" t="s">
        <v>73</v>
      </c>
      <c r="F93" s="43">
        <v>155</v>
      </c>
      <c r="G93" s="43">
        <v>9.0399999999999991</v>
      </c>
      <c r="H93" s="43">
        <v>8</v>
      </c>
      <c r="I93" s="43">
        <v>40.83</v>
      </c>
      <c r="J93" s="43">
        <v>252.96</v>
      </c>
      <c r="K93" s="44">
        <v>497.02</v>
      </c>
      <c r="L93" s="43">
        <v>18.82</v>
      </c>
    </row>
    <row r="94" spans="1:12" ht="15" x14ac:dyDescent="0.25">
      <c r="A94" s="23"/>
      <c r="B94" s="15"/>
      <c r="C94" s="11"/>
      <c r="D94" s="7" t="s">
        <v>30</v>
      </c>
      <c r="E94" s="42" t="s">
        <v>74</v>
      </c>
      <c r="F94" s="43">
        <v>200</v>
      </c>
      <c r="G94" s="43">
        <v>0.06</v>
      </c>
      <c r="H94" s="43">
        <v>0.01</v>
      </c>
      <c r="I94" s="43">
        <v>10.19</v>
      </c>
      <c r="J94" s="43">
        <v>46</v>
      </c>
      <c r="K94" s="44">
        <v>285</v>
      </c>
      <c r="L94" s="43">
        <v>5.5</v>
      </c>
    </row>
    <row r="95" spans="1:12" ht="25.5" x14ac:dyDescent="0.25">
      <c r="A95" s="23"/>
      <c r="B95" s="15"/>
      <c r="C95" s="11"/>
      <c r="D95" s="7" t="s">
        <v>31</v>
      </c>
      <c r="E95" s="42" t="s">
        <v>40</v>
      </c>
      <c r="F95" s="43">
        <v>30</v>
      </c>
      <c r="G95" s="43">
        <v>2.4</v>
      </c>
      <c r="H95" s="43">
        <v>0.3</v>
      </c>
      <c r="I95" s="43">
        <v>16.5</v>
      </c>
      <c r="J95" s="43">
        <v>78</v>
      </c>
      <c r="K95" s="44">
        <v>1.1000000000000001</v>
      </c>
      <c r="L95" s="43">
        <v>1.65</v>
      </c>
    </row>
    <row r="96" spans="1:12" ht="15" x14ac:dyDescent="0.25">
      <c r="A96" s="23"/>
      <c r="B96" s="15"/>
      <c r="C96" s="11"/>
      <c r="D96" s="7" t="s">
        <v>32</v>
      </c>
      <c r="E96" s="42" t="s">
        <v>43</v>
      </c>
      <c r="F96" s="43">
        <v>30</v>
      </c>
      <c r="G96" s="43">
        <v>2.4</v>
      </c>
      <c r="H96" s="43">
        <v>0.3</v>
      </c>
      <c r="I96" s="43">
        <v>13.8</v>
      </c>
      <c r="J96" s="43">
        <v>66</v>
      </c>
      <c r="K96" s="44">
        <v>1.2</v>
      </c>
      <c r="L96" s="43">
        <v>1.65</v>
      </c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715</v>
      </c>
      <c r="G99" s="19">
        <f t="shared" ref="G99:L99" si="16">SUM(G90:G98)</f>
        <v>25.809999999999995</v>
      </c>
      <c r="H99" s="19">
        <f t="shared" si="16"/>
        <v>25.640000000000004</v>
      </c>
      <c r="I99" s="19">
        <f t="shared" si="16"/>
        <v>117.05999999999999</v>
      </c>
      <c r="J99" s="19">
        <f t="shared" si="16"/>
        <v>706.46</v>
      </c>
      <c r="K99" s="25"/>
      <c r="L99" s="19">
        <f t="shared" si="16"/>
        <v>78.02000000000001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0" t="s">
        <v>4</v>
      </c>
      <c r="D100" s="51"/>
      <c r="E100" s="31"/>
      <c r="F100" s="32">
        <f>F89+F99</f>
        <v>1270</v>
      </c>
      <c r="G100" s="32">
        <f t="shared" ref="G100:L100" si="17">G89+G99</f>
        <v>41.61</v>
      </c>
      <c r="H100" s="32">
        <f t="shared" si="17"/>
        <v>42.34</v>
      </c>
      <c r="I100" s="32">
        <f t="shared" si="17"/>
        <v>199.64</v>
      </c>
      <c r="J100" s="32">
        <f t="shared" si="17"/>
        <v>1185.3600000000001</v>
      </c>
      <c r="K100" s="32"/>
      <c r="L100" s="32">
        <f t="shared" si="17"/>
        <v>147.59000000000003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103</v>
      </c>
      <c r="F101" s="40">
        <v>160</v>
      </c>
      <c r="G101" s="40">
        <v>9.43</v>
      </c>
      <c r="H101" s="40">
        <v>16</v>
      </c>
      <c r="I101" s="40">
        <v>25</v>
      </c>
      <c r="J101" s="40">
        <v>283.91000000000003</v>
      </c>
      <c r="K101" s="41">
        <v>211.56</v>
      </c>
      <c r="L101" s="40">
        <v>31.92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54</v>
      </c>
      <c r="F103" s="43">
        <v>200</v>
      </c>
      <c r="G103" s="43">
        <v>3</v>
      </c>
      <c r="H103" s="43">
        <v>0.09</v>
      </c>
      <c r="I103" s="43">
        <v>25</v>
      </c>
      <c r="J103" s="43">
        <v>128.6</v>
      </c>
      <c r="K103" s="44">
        <v>293</v>
      </c>
      <c r="L103" s="43">
        <v>19</v>
      </c>
    </row>
    <row r="104" spans="1:12" ht="25.5" x14ac:dyDescent="0.25">
      <c r="A104" s="23"/>
      <c r="B104" s="15"/>
      <c r="C104" s="11"/>
      <c r="D104" s="7" t="s">
        <v>23</v>
      </c>
      <c r="E104" s="42" t="s">
        <v>40</v>
      </c>
      <c r="F104" s="43">
        <v>30</v>
      </c>
      <c r="G104" s="43">
        <v>2.4</v>
      </c>
      <c r="H104" s="43">
        <v>0.3</v>
      </c>
      <c r="I104" s="43">
        <v>16.5</v>
      </c>
      <c r="J104" s="43">
        <v>78</v>
      </c>
      <c r="K104" s="44">
        <v>1.1000000000000001</v>
      </c>
      <c r="L104" s="43">
        <v>1.65</v>
      </c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 t="s">
        <v>30</v>
      </c>
      <c r="E106" s="42" t="s">
        <v>50</v>
      </c>
      <c r="F106" s="43">
        <v>200</v>
      </c>
      <c r="G106" s="43">
        <v>1</v>
      </c>
      <c r="H106" s="43">
        <v>0.2</v>
      </c>
      <c r="I106" s="43">
        <v>15</v>
      </c>
      <c r="J106" s="43">
        <v>92</v>
      </c>
      <c r="K106" s="44">
        <v>86.12</v>
      </c>
      <c r="L106" s="43">
        <v>17</v>
      </c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590</v>
      </c>
      <c r="G108" s="19">
        <f t="shared" ref="G108:J108" si="18">SUM(G101:G107)</f>
        <v>15.83</v>
      </c>
      <c r="H108" s="19">
        <f t="shared" si="18"/>
        <v>16.59</v>
      </c>
      <c r="I108" s="19">
        <f t="shared" si="18"/>
        <v>81.5</v>
      </c>
      <c r="J108" s="19">
        <f t="shared" si="18"/>
        <v>582.51</v>
      </c>
      <c r="K108" s="25"/>
      <c r="L108" s="19">
        <f t="shared" ref="L108" si="19">SUM(L101:L107)</f>
        <v>69.569999999999993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 t="s">
        <v>104</v>
      </c>
      <c r="F110" s="43">
        <v>210</v>
      </c>
      <c r="G110" s="43">
        <v>2</v>
      </c>
      <c r="H110" s="43">
        <v>4</v>
      </c>
      <c r="I110" s="43">
        <v>12</v>
      </c>
      <c r="J110" s="43">
        <v>88.8</v>
      </c>
      <c r="K110" s="44">
        <v>54.47</v>
      </c>
      <c r="L110" s="43">
        <v>12</v>
      </c>
    </row>
    <row r="111" spans="1:12" ht="15" x14ac:dyDescent="0.25">
      <c r="A111" s="23"/>
      <c r="B111" s="15"/>
      <c r="C111" s="11"/>
      <c r="D111" s="7" t="s">
        <v>28</v>
      </c>
      <c r="E111" s="42" t="s">
        <v>78</v>
      </c>
      <c r="F111" s="43">
        <v>90</v>
      </c>
      <c r="G111" s="43">
        <v>9.8699999999999992</v>
      </c>
      <c r="H111" s="43">
        <v>11.79</v>
      </c>
      <c r="I111" s="43">
        <v>8.34</v>
      </c>
      <c r="J111" s="43">
        <v>178.98</v>
      </c>
      <c r="K111" s="44">
        <v>445.37</v>
      </c>
      <c r="L111" s="43">
        <v>46.72</v>
      </c>
    </row>
    <row r="112" spans="1:12" ht="15" x14ac:dyDescent="0.25">
      <c r="A112" s="23"/>
      <c r="B112" s="15"/>
      <c r="C112" s="11"/>
      <c r="D112" s="7" t="s">
        <v>29</v>
      </c>
      <c r="E112" s="42" t="s">
        <v>53</v>
      </c>
      <c r="F112" s="43">
        <v>150</v>
      </c>
      <c r="G112" s="43">
        <v>3.79</v>
      </c>
      <c r="H112" s="43">
        <v>9</v>
      </c>
      <c r="I112" s="43">
        <v>38.96</v>
      </c>
      <c r="J112" s="43">
        <v>208</v>
      </c>
      <c r="K112" s="44">
        <v>610.03</v>
      </c>
      <c r="L112" s="43">
        <v>8</v>
      </c>
    </row>
    <row r="113" spans="1:12" ht="15" x14ac:dyDescent="0.25">
      <c r="A113" s="23"/>
      <c r="B113" s="15"/>
      <c r="C113" s="11"/>
      <c r="D113" s="7" t="s">
        <v>30</v>
      </c>
      <c r="E113" s="42" t="s">
        <v>99</v>
      </c>
      <c r="F113" s="43">
        <v>200</v>
      </c>
      <c r="G113" s="43">
        <v>4.5999999999999996</v>
      </c>
      <c r="H113" s="43">
        <v>0.2</v>
      </c>
      <c r="I113" s="43">
        <v>27</v>
      </c>
      <c r="J113" s="43">
        <v>111</v>
      </c>
      <c r="K113" s="44">
        <v>302</v>
      </c>
      <c r="L113" s="43">
        <v>8</v>
      </c>
    </row>
    <row r="114" spans="1:12" ht="25.5" x14ac:dyDescent="0.25">
      <c r="A114" s="23"/>
      <c r="B114" s="15"/>
      <c r="C114" s="11"/>
      <c r="D114" s="7" t="s">
        <v>31</v>
      </c>
      <c r="E114" s="42" t="s">
        <v>40</v>
      </c>
      <c r="F114" s="43">
        <v>30</v>
      </c>
      <c r="G114" s="43">
        <v>2.4</v>
      </c>
      <c r="H114" s="43">
        <v>0.3</v>
      </c>
      <c r="I114" s="43">
        <v>16.5</v>
      </c>
      <c r="J114" s="43">
        <v>78</v>
      </c>
      <c r="K114" s="44">
        <v>1.1000000000000001</v>
      </c>
      <c r="L114" s="43">
        <v>1.65</v>
      </c>
    </row>
    <row r="115" spans="1:12" ht="15" x14ac:dyDescent="0.25">
      <c r="A115" s="23"/>
      <c r="B115" s="15"/>
      <c r="C115" s="11"/>
      <c r="D115" s="7" t="s">
        <v>32</v>
      </c>
      <c r="E115" s="42" t="s">
        <v>43</v>
      </c>
      <c r="F115" s="43">
        <v>30</v>
      </c>
      <c r="G115" s="43">
        <v>2.4</v>
      </c>
      <c r="H115" s="43">
        <v>0.3</v>
      </c>
      <c r="I115" s="43">
        <v>13.8</v>
      </c>
      <c r="J115" s="43">
        <v>66</v>
      </c>
      <c r="K115" s="44">
        <v>1.2</v>
      </c>
      <c r="L115" s="43">
        <v>1.65</v>
      </c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710</v>
      </c>
      <c r="G118" s="19">
        <f t="shared" ref="G118:J118" si="20">SUM(G109:G117)</f>
        <v>25.059999999999995</v>
      </c>
      <c r="H118" s="19">
        <f t="shared" si="20"/>
        <v>25.59</v>
      </c>
      <c r="I118" s="19">
        <f t="shared" si="20"/>
        <v>116.6</v>
      </c>
      <c r="J118" s="19">
        <f t="shared" si="20"/>
        <v>730.78</v>
      </c>
      <c r="K118" s="25"/>
      <c r="L118" s="19">
        <f t="shared" ref="L118" si="21">SUM(L109:L117)</f>
        <v>78.02000000000001</v>
      </c>
    </row>
    <row r="119" spans="1:12" ht="15.75" thickBot="1" x14ac:dyDescent="0.25">
      <c r="A119" s="29">
        <f>A101</f>
        <v>2</v>
      </c>
      <c r="B119" s="30">
        <f>B101</f>
        <v>1</v>
      </c>
      <c r="C119" s="50" t="s">
        <v>4</v>
      </c>
      <c r="D119" s="51"/>
      <c r="E119" s="31"/>
      <c r="F119" s="32">
        <f>F108+F118</f>
        <v>1300</v>
      </c>
      <c r="G119" s="32">
        <f t="shared" ref="G119:L119" si="22">G108+G118</f>
        <v>40.889999999999993</v>
      </c>
      <c r="H119" s="32">
        <f t="shared" si="22"/>
        <v>42.18</v>
      </c>
      <c r="I119" s="32">
        <f t="shared" si="22"/>
        <v>198.1</v>
      </c>
      <c r="J119" s="32">
        <f t="shared" si="22"/>
        <v>1313.29</v>
      </c>
      <c r="K119" s="32"/>
      <c r="L119" s="32">
        <f t="shared" si="22"/>
        <v>147.59</v>
      </c>
    </row>
    <row r="120" spans="1:12" ht="25.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105</v>
      </c>
      <c r="F120" s="40">
        <v>245</v>
      </c>
      <c r="G120" s="40">
        <v>11.77</v>
      </c>
      <c r="H120" s="40">
        <v>16.86</v>
      </c>
      <c r="I120" s="40">
        <v>23.5</v>
      </c>
      <c r="J120" s="40">
        <v>259.68</v>
      </c>
      <c r="K120" s="41" t="s">
        <v>80</v>
      </c>
      <c r="L120" s="40">
        <v>60.22</v>
      </c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74</v>
      </c>
      <c r="F122" s="43">
        <v>200</v>
      </c>
      <c r="G122" s="43">
        <v>0.06</v>
      </c>
      <c r="H122" s="43">
        <v>0.01</v>
      </c>
      <c r="I122" s="43">
        <v>17</v>
      </c>
      <c r="J122" s="43">
        <v>42.28</v>
      </c>
      <c r="K122" s="44">
        <v>285</v>
      </c>
      <c r="L122" s="43">
        <v>5.5</v>
      </c>
    </row>
    <row r="123" spans="1:12" ht="25.5" x14ac:dyDescent="0.25">
      <c r="A123" s="14"/>
      <c r="B123" s="15"/>
      <c r="C123" s="11"/>
      <c r="D123" s="7" t="s">
        <v>23</v>
      </c>
      <c r="E123" s="42" t="s">
        <v>40</v>
      </c>
      <c r="F123" s="43">
        <v>40</v>
      </c>
      <c r="G123" s="43">
        <v>3.2</v>
      </c>
      <c r="H123" s="43">
        <v>0.8</v>
      </c>
      <c r="I123" s="43">
        <v>22</v>
      </c>
      <c r="J123" s="43">
        <v>104</v>
      </c>
      <c r="K123" s="44">
        <v>420.02</v>
      </c>
      <c r="L123" s="43">
        <v>2.2000000000000002</v>
      </c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 t="s">
        <v>23</v>
      </c>
      <c r="E125" s="42" t="s">
        <v>43</v>
      </c>
      <c r="F125" s="43">
        <v>30</v>
      </c>
      <c r="G125" s="43">
        <v>2.4</v>
      </c>
      <c r="H125" s="43">
        <v>0.3</v>
      </c>
      <c r="I125" s="43">
        <v>13.8</v>
      </c>
      <c r="J125" s="43">
        <v>66</v>
      </c>
      <c r="K125" s="44">
        <v>1.2</v>
      </c>
      <c r="L125" s="43">
        <v>1.65</v>
      </c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515</v>
      </c>
      <c r="G127" s="19">
        <f t="shared" ref="G127:J127" si="23">SUM(G120:G126)</f>
        <v>17.43</v>
      </c>
      <c r="H127" s="19">
        <f t="shared" si="23"/>
        <v>17.970000000000002</v>
      </c>
      <c r="I127" s="19">
        <f t="shared" si="23"/>
        <v>76.3</v>
      </c>
      <c r="J127" s="19">
        <f t="shared" si="23"/>
        <v>471.96000000000004</v>
      </c>
      <c r="K127" s="25"/>
      <c r="L127" s="19">
        <f t="shared" ref="L127" si="24">SUM(L120:L126)</f>
        <v>69.570000000000007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 t="s">
        <v>55</v>
      </c>
      <c r="F129" s="43">
        <v>270</v>
      </c>
      <c r="G129" s="43">
        <v>14</v>
      </c>
      <c r="H129" s="43">
        <v>4.6500000000000004</v>
      </c>
      <c r="I129" s="43">
        <v>12.59</v>
      </c>
      <c r="J129" s="43">
        <v>147</v>
      </c>
      <c r="K129" s="44">
        <v>66.64</v>
      </c>
      <c r="L129" s="43">
        <v>41.15</v>
      </c>
    </row>
    <row r="130" spans="1:12" ht="15" x14ac:dyDescent="0.25">
      <c r="A130" s="14"/>
      <c r="B130" s="15"/>
      <c r="C130" s="11"/>
      <c r="D130" s="7" t="s">
        <v>28</v>
      </c>
      <c r="E130" s="42" t="s">
        <v>81</v>
      </c>
      <c r="F130" s="43">
        <v>180</v>
      </c>
      <c r="G130" s="43">
        <v>6.2</v>
      </c>
      <c r="H130" s="43">
        <v>20</v>
      </c>
      <c r="I130" s="43">
        <v>53</v>
      </c>
      <c r="J130" s="43">
        <v>348.3</v>
      </c>
      <c r="K130" s="44">
        <v>206.1</v>
      </c>
      <c r="L130" s="43">
        <v>25</v>
      </c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39</v>
      </c>
      <c r="F132" s="43">
        <v>200</v>
      </c>
      <c r="G132" s="43">
        <v>0</v>
      </c>
      <c r="H132" s="43">
        <v>0</v>
      </c>
      <c r="I132" s="43">
        <v>14</v>
      </c>
      <c r="J132" s="43">
        <v>39.9</v>
      </c>
      <c r="K132" s="44">
        <v>283</v>
      </c>
      <c r="L132" s="43">
        <v>8.02</v>
      </c>
    </row>
    <row r="133" spans="1:12" ht="25.5" x14ac:dyDescent="0.25">
      <c r="A133" s="14"/>
      <c r="B133" s="15"/>
      <c r="C133" s="11"/>
      <c r="D133" s="7" t="s">
        <v>31</v>
      </c>
      <c r="E133" s="42" t="s">
        <v>40</v>
      </c>
      <c r="F133" s="43">
        <v>40</v>
      </c>
      <c r="G133" s="43">
        <v>3.2</v>
      </c>
      <c r="H133" s="43">
        <v>0.8</v>
      </c>
      <c r="I133" s="43">
        <v>23</v>
      </c>
      <c r="J133" s="43">
        <v>104</v>
      </c>
      <c r="K133" s="44">
        <v>420.02</v>
      </c>
      <c r="L133" s="43">
        <v>2.2000000000000002</v>
      </c>
    </row>
    <row r="134" spans="1:12" ht="15" x14ac:dyDescent="0.25">
      <c r="A134" s="14"/>
      <c r="B134" s="15"/>
      <c r="C134" s="11"/>
      <c r="D134" s="7" t="s">
        <v>32</v>
      </c>
      <c r="E134" s="42" t="s">
        <v>43</v>
      </c>
      <c r="F134" s="43">
        <v>30</v>
      </c>
      <c r="G134" s="43">
        <v>2.4</v>
      </c>
      <c r="H134" s="43">
        <v>0.3</v>
      </c>
      <c r="I134" s="43">
        <v>13.8</v>
      </c>
      <c r="J134" s="43">
        <v>66</v>
      </c>
      <c r="K134" s="44">
        <v>1.2</v>
      </c>
      <c r="L134" s="43">
        <v>1.65</v>
      </c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720</v>
      </c>
      <c r="G137" s="19">
        <f t="shared" ref="G137:J137" si="25">SUM(G128:G136)</f>
        <v>25.799999999999997</v>
      </c>
      <c r="H137" s="19">
        <f t="shared" si="25"/>
        <v>25.75</v>
      </c>
      <c r="I137" s="19">
        <f t="shared" si="25"/>
        <v>116.39</v>
      </c>
      <c r="J137" s="19">
        <f t="shared" si="25"/>
        <v>705.2</v>
      </c>
      <c r="K137" s="25"/>
      <c r="L137" s="19">
        <f t="shared" ref="L137" si="26">SUM(L128:L136)</f>
        <v>78.02000000000001</v>
      </c>
    </row>
    <row r="138" spans="1:12" ht="15.75" thickBot="1" x14ac:dyDescent="0.25">
      <c r="A138" s="33">
        <f>A120</f>
        <v>2</v>
      </c>
      <c r="B138" s="33">
        <f>B120</f>
        <v>2</v>
      </c>
      <c r="C138" s="50" t="s">
        <v>4</v>
      </c>
      <c r="D138" s="51"/>
      <c r="E138" s="31"/>
      <c r="F138" s="32">
        <f>F127+F137</f>
        <v>1235</v>
      </c>
      <c r="G138" s="32">
        <f t="shared" ref="G138:L138" si="27">G127+G137</f>
        <v>43.23</v>
      </c>
      <c r="H138" s="32">
        <f t="shared" si="27"/>
        <v>43.72</v>
      </c>
      <c r="I138" s="32">
        <f t="shared" si="27"/>
        <v>192.69</v>
      </c>
      <c r="J138" s="32">
        <f t="shared" si="27"/>
        <v>1177.1600000000001</v>
      </c>
      <c r="K138" s="32"/>
      <c r="L138" s="32">
        <f t="shared" si="27"/>
        <v>147.59000000000003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106</v>
      </c>
      <c r="F139" s="40">
        <v>290</v>
      </c>
      <c r="G139" s="40">
        <v>13.45</v>
      </c>
      <c r="H139" s="40">
        <v>4.7</v>
      </c>
      <c r="I139" s="40">
        <v>31.6</v>
      </c>
      <c r="J139" s="40">
        <v>225.3</v>
      </c>
      <c r="K139" s="41">
        <v>129.16</v>
      </c>
      <c r="L139" s="40">
        <v>43.92</v>
      </c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47</v>
      </c>
      <c r="F141" s="43">
        <v>200</v>
      </c>
      <c r="G141" s="43">
        <v>0</v>
      </c>
      <c r="H141" s="43">
        <v>0</v>
      </c>
      <c r="I141" s="43">
        <v>23.5</v>
      </c>
      <c r="J141" s="43">
        <v>95</v>
      </c>
      <c r="K141" s="44">
        <v>305.11</v>
      </c>
      <c r="L141" s="43">
        <v>5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43</v>
      </c>
      <c r="F142" s="43">
        <v>30</v>
      </c>
      <c r="G142" s="43">
        <v>2.4</v>
      </c>
      <c r="H142" s="43">
        <v>0.3</v>
      </c>
      <c r="I142" s="43">
        <v>13.8</v>
      </c>
      <c r="J142" s="43">
        <v>66</v>
      </c>
      <c r="K142" s="44">
        <v>1.2</v>
      </c>
      <c r="L142" s="43">
        <v>1.65</v>
      </c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 t="s">
        <v>23</v>
      </c>
      <c r="E144" s="42" t="s">
        <v>84</v>
      </c>
      <c r="F144" s="43">
        <v>40</v>
      </c>
      <c r="G144" s="43">
        <v>2.48</v>
      </c>
      <c r="H144" s="43">
        <v>12</v>
      </c>
      <c r="I144" s="43">
        <v>14</v>
      </c>
      <c r="J144" s="43">
        <v>144.1</v>
      </c>
      <c r="K144" s="44">
        <v>1.1000000000000001</v>
      </c>
      <c r="L144" s="43">
        <v>19</v>
      </c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560</v>
      </c>
      <c r="G146" s="19">
        <f t="shared" ref="G146:J146" si="28">SUM(G139:G145)</f>
        <v>18.329999999999998</v>
      </c>
      <c r="H146" s="19">
        <f t="shared" si="28"/>
        <v>17</v>
      </c>
      <c r="I146" s="19">
        <f t="shared" si="28"/>
        <v>82.9</v>
      </c>
      <c r="J146" s="19">
        <f t="shared" si="28"/>
        <v>530.4</v>
      </c>
      <c r="K146" s="25"/>
      <c r="L146" s="19">
        <f t="shared" ref="L146" si="29">SUM(L139:L145)</f>
        <v>69.569999999999993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94</v>
      </c>
      <c r="F147" s="43">
        <v>60</v>
      </c>
      <c r="G147" s="43">
        <v>1.1200000000000001</v>
      </c>
      <c r="H147" s="43">
        <v>5.07</v>
      </c>
      <c r="I147" s="43">
        <v>8</v>
      </c>
      <c r="J147" s="43">
        <v>79</v>
      </c>
      <c r="K147" s="44">
        <v>25.23</v>
      </c>
      <c r="L147" s="43">
        <v>12</v>
      </c>
    </row>
    <row r="148" spans="1:12" ht="15" x14ac:dyDescent="0.25">
      <c r="A148" s="23"/>
      <c r="B148" s="15"/>
      <c r="C148" s="11"/>
      <c r="D148" s="7" t="s">
        <v>27</v>
      </c>
      <c r="E148" s="42" t="s">
        <v>66</v>
      </c>
      <c r="F148" s="43">
        <v>210</v>
      </c>
      <c r="G148" s="43">
        <v>0.16</v>
      </c>
      <c r="H148" s="43">
        <v>0.16</v>
      </c>
      <c r="I148" s="43">
        <v>20</v>
      </c>
      <c r="J148" s="43">
        <v>80</v>
      </c>
      <c r="K148" s="44">
        <v>53.42</v>
      </c>
      <c r="L148" s="43">
        <v>22</v>
      </c>
    </row>
    <row r="149" spans="1:12" ht="15" x14ac:dyDescent="0.25">
      <c r="A149" s="23"/>
      <c r="B149" s="15"/>
      <c r="C149" s="11"/>
      <c r="D149" s="7" t="s">
        <v>28</v>
      </c>
      <c r="E149" s="42" t="s">
        <v>85</v>
      </c>
      <c r="F149" s="43">
        <v>180</v>
      </c>
      <c r="G149" s="43">
        <v>12</v>
      </c>
      <c r="H149" s="43">
        <v>16</v>
      </c>
      <c r="I149" s="43">
        <v>25</v>
      </c>
      <c r="J149" s="43">
        <v>280</v>
      </c>
      <c r="K149" s="44">
        <v>97.64</v>
      </c>
      <c r="L149" s="43">
        <v>38.020000000000003</v>
      </c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 t="s">
        <v>86</v>
      </c>
      <c r="F151" s="43">
        <v>200</v>
      </c>
      <c r="G151" s="43">
        <v>6.6</v>
      </c>
      <c r="H151" s="43">
        <v>3.3</v>
      </c>
      <c r="I151" s="43">
        <v>13.7</v>
      </c>
      <c r="J151" s="43">
        <v>98</v>
      </c>
      <c r="K151" s="44">
        <v>289</v>
      </c>
      <c r="L151" s="43">
        <v>2.15</v>
      </c>
    </row>
    <row r="152" spans="1:12" ht="25.5" x14ac:dyDescent="0.25">
      <c r="A152" s="23"/>
      <c r="B152" s="15"/>
      <c r="C152" s="11"/>
      <c r="D152" s="7" t="s">
        <v>31</v>
      </c>
      <c r="E152" s="42" t="s">
        <v>40</v>
      </c>
      <c r="F152" s="43">
        <v>40</v>
      </c>
      <c r="G152" s="43">
        <v>3.2</v>
      </c>
      <c r="H152" s="43">
        <v>0.4</v>
      </c>
      <c r="I152" s="43">
        <v>22</v>
      </c>
      <c r="J152" s="43">
        <v>104</v>
      </c>
      <c r="K152" s="44">
        <v>420.02</v>
      </c>
      <c r="L152" s="43">
        <v>2.2000000000000002</v>
      </c>
    </row>
    <row r="153" spans="1:12" ht="15" x14ac:dyDescent="0.25">
      <c r="A153" s="23"/>
      <c r="B153" s="15"/>
      <c r="C153" s="11"/>
      <c r="D153" s="7" t="s">
        <v>32</v>
      </c>
      <c r="E153" s="42" t="s">
        <v>43</v>
      </c>
      <c r="F153" s="43">
        <v>30</v>
      </c>
      <c r="G153" s="43">
        <v>2.4</v>
      </c>
      <c r="H153" s="43">
        <v>0.3</v>
      </c>
      <c r="I153" s="43">
        <v>13.8</v>
      </c>
      <c r="J153" s="43">
        <v>66</v>
      </c>
      <c r="K153" s="44">
        <v>1.2</v>
      </c>
      <c r="L153" s="43">
        <v>1.65</v>
      </c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720</v>
      </c>
      <c r="G156" s="19">
        <f t="shared" ref="G156:J156" si="30">SUM(G147:G155)</f>
        <v>25.479999999999997</v>
      </c>
      <c r="H156" s="19">
        <f t="shared" si="30"/>
        <v>25.23</v>
      </c>
      <c r="I156" s="19">
        <f t="shared" si="30"/>
        <v>102.5</v>
      </c>
      <c r="J156" s="19">
        <f t="shared" si="30"/>
        <v>707</v>
      </c>
      <c r="K156" s="25"/>
      <c r="L156" s="19">
        <f t="shared" ref="L156" si="31">SUM(L147:L155)</f>
        <v>78.020000000000024</v>
      </c>
    </row>
    <row r="157" spans="1:12" ht="15.75" thickBot="1" x14ac:dyDescent="0.25">
      <c r="A157" s="29">
        <f>A139</f>
        <v>2</v>
      </c>
      <c r="B157" s="30">
        <f>B139</f>
        <v>3</v>
      </c>
      <c r="C157" s="50" t="s">
        <v>4</v>
      </c>
      <c r="D157" s="51"/>
      <c r="E157" s="31"/>
      <c r="F157" s="32">
        <f>F146+F156</f>
        <v>1280</v>
      </c>
      <c r="G157" s="32">
        <f t="shared" ref="G157:L157" si="32">G146+G156</f>
        <v>43.809999999999995</v>
      </c>
      <c r="H157" s="32">
        <f t="shared" si="32"/>
        <v>42.230000000000004</v>
      </c>
      <c r="I157" s="32">
        <f t="shared" si="32"/>
        <v>185.4</v>
      </c>
      <c r="J157" s="32">
        <f t="shared" si="32"/>
        <v>1237.4000000000001</v>
      </c>
      <c r="K157" s="32"/>
      <c r="L157" s="32">
        <f t="shared" si="32"/>
        <v>147.59000000000003</v>
      </c>
    </row>
    <row r="158" spans="1:12" ht="25.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107</v>
      </c>
      <c r="F158" s="40">
        <v>280</v>
      </c>
      <c r="G158" s="40">
        <v>16</v>
      </c>
      <c r="H158" s="40">
        <v>16.54</v>
      </c>
      <c r="I158" s="40">
        <v>50</v>
      </c>
      <c r="J158" s="40">
        <v>423.1</v>
      </c>
      <c r="K158" s="41" t="s">
        <v>108</v>
      </c>
      <c r="L158" s="40">
        <v>59.9</v>
      </c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39</v>
      </c>
      <c r="F160" s="43">
        <v>200</v>
      </c>
      <c r="G160" s="43">
        <v>0</v>
      </c>
      <c r="H160" s="43">
        <v>0</v>
      </c>
      <c r="I160" s="43">
        <v>14</v>
      </c>
      <c r="J160" s="43">
        <v>39.9</v>
      </c>
      <c r="K160" s="44">
        <v>283</v>
      </c>
      <c r="L160" s="43">
        <v>8.02</v>
      </c>
    </row>
    <row r="161" spans="1:12" ht="25.5" x14ac:dyDescent="0.25">
      <c r="A161" s="23"/>
      <c r="B161" s="15"/>
      <c r="C161" s="11"/>
      <c r="D161" s="7" t="s">
        <v>23</v>
      </c>
      <c r="E161" s="42" t="s">
        <v>40</v>
      </c>
      <c r="F161" s="43">
        <v>30</v>
      </c>
      <c r="G161" s="43">
        <v>2.4</v>
      </c>
      <c r="H161" s="43">
        <v>0.3</v>
      </c>
      <c r="I161" s="43">
        <v>16.5</v>
      </c>
      <c r="J161" s="43">
        <v>78</v>
      </c>
      <c r="K161" s="44">
        <v>1.1000000000000001</v>
      </c>
      <c r="L161" s="43">
        <v>1.65</v>
      </c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510</v>
      </c>
      <c r="G165" s="19">
        <f t="shared" ref="G165:J165" si="33">SUM(G158:G164)</f>
        <v>18.399999999999999</v>
      </c>
      <c r="H165" s="19">
        <f t="shared" si="33"/>
        <v>16.84</v>
      </c>
      <c r="I165" s="19">
        <f t="shared" si="33"/>
        <v>80.5</v>
      </c>
      <c r="J165" s="19">
        <f t="shared" si="33"/>
        <v>541</v>
      </c>
      <c r="K165" s="25"/>
      <c r="L165" s="19">
        <f t="shared" ref="L165" si="34">SUM(L158:L164)</f>
        <v>69.570000000000007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 t="s">
        <v>71</v>
      </c>
      <c r="F167" s="43">
        <v>205</v>
      </c>
      <c r="G167" s="43">
        <v>1.36</v>
      </c>
      <c r="H167" s="43">
        <v>4</v>
      </c>
      <c r="I167" s="43">
        <v>9.2799999999999994</v>
      </c>
      <c r="J167" s="43">
        <v>77.599999999999994</v>
      </c>
      <c r="K167" s="44">
        <v>67.319999999999993</v>
      </c>
      <c r="L167" s="43">
        <v>14.9</v>
      </c>
    </row>
    <row r="168" spans="1:12" ht="15" x14ac:dyDescent="0.25">
      <c r="A168" s="23"/>
      <c r="B168" s="15"/>
      <c r="C168" s="11"/>
      <c r="D168" s="7" t="s">
        <v>28</v>
      </c>
      <c r="E168" s="42" t="s">
        <v>90</v>
      </c>
      <c r="F168" s="43">
        <v>90</v>
      </c>
      <c r="G168" s="43">
        <v>9.15</v>
      </c>
      <c r="H168" s="43">
        <v>15</v>
      </c>
      <c r="I168" s="43">
        <v>2.5</v>
      </c>
      <c r="J168" s="43">
        <v>125</v>
      </c>
      <c r="K168" s="44">
        <v>80.55</v>
      </c>
      <c r="L168" s="43">
        <v>37</v>
      </c>
    </row>
    <row r="169" spans="1:12" ht="15" x14ac:dyDescent="0.25">
      <c r="A169" s="23"/>
      <c r="B169" s="15"/>
      <c r="C169" s="11"/>
      <c r="D169" s="7" t="s">
        <v>29</v>
      </c>
      <c r="E169" s="42" t="s">
        <v>73</v>
      </c>
      <c r="F169" s="43">
        <v>155</v>
      </c>
      <c r="G169" s="43">
        <v>9.0399999999999991</v>
      </c>
      <c r="H169" s="43">
        <v>5.98</v>
      </c>
      <c r="I169" s="43">
        <v>40.83</v>
      </c>
      <c r="J169" s="43">
        <v>280</v>
      </c>
      <c r="K169" s="44">
        <v>497.02</v>
      </c>
      <c r="L169" s="43">
        <v>12</v>
      </c>
    </row>
    <row r="170" spans="1:12" ht="15" x14ac:dyDescent="0.25">
      <c r="A170" s="23"/>
      <c r="B170" s="15"/>
      <c r="C170" s="11"/>
      <c r="D170" s="7" t="s">
        <v>30</v>
      </c>
      <c r="E170" s="42" t="s">
        <v>91</v>
      </c>
      <c r="F170" s="43">
        <v>200</v>
      </c>
      <c r="G170" s="43">
        <v>0.16</v>
      </c>
      <c r="H170" s="43">
        <v>0.16</v>
      </c>
      <c r="I170" s="43">
        <v>18.89</v>
      </c>
      <c r="J170" s="43">
        <v>68</v>
      </c>
      <c r="K170" s="44">
        <v>294.01</v>
      </c>
      <c r="L170" s="43">
        <v>10.27</v>
      </c>
    </row>
    <row r="171" spans="1:12" ht="25.5" x14ac:dyDescent="0.25">
      <c r="A171" s="23"/>
      <c r="B171" s="15"/>
      <c r="C171" s="11"/>
      <c r="D171" s="7" t="s">
        <v>31</v>
      </c>
      <c r="E171" s="42" t="s">
        <v>40</v>
      </c>
      <c r="F171" s="43">
        <v>40</v>
      </c>
      <c r="G171" s="43">
        <v>3.2</v>
      </c>
      <c r="H171" s="43">
        <v>0.4</v>
      </c>
      <c r="I171" s="43">
        <v>22</v>
      </c>
      <c r="J171" s="43">
        <v>104</v>
      </c>
      <c r="K171" s="44">
        <v>420.02</v>
      </c>
      <c r="L171" s="43">
        <v>2.2000000000000002</v>
      </c>
    </row>
    <row r="172" spans="1:12" ht="15" x14ac:dyDescent="0.25">
      <c r="A172" s="23"/>
      <c r="B172" s="15"/>
      <c r="C172" s="11"/>
      <c r="D172" s="7" t="s">
        <v>32</v>
      </c>
      <c r="E172" s="42" t="s">
        <v>43</v>
      </c>
      <c r="F172" s="43">
        <v>30</v>
      </c>
      <c r="G172" s="43">
        <v>2.4</v>
      </c>
      <c r="H172" s="43">
        <v>0.3</v>
      </c>
      <c r="I172" s="43">
        <v>13.8</v>
      </c>
      <c r="J172" s="43">
        <v>66</v>
      </c>
      <c r="K172" s="44">
        <v>1.2</v>
      </c>
      <c r="L172" s="43">
        <v>1.65</v>
      </c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720</v>
      </c>
      <c r="G175" s="19">
        <f t="shared" ref="G175:J175" si="35">SUM(G166:G174)</f>
        <v>25.309999999999995</v>
      </c>
      <c r="H175" s="19">
        <f t="shared" si="35"/>
        <v>25.84</v>
      </c>
      <c r="I175" s="19">
        <f t="shared" si="35"/>
        <v>107.3</v>
      </c>
      <c r="J175" s="19">
        <f t="shared" si="35"/>
        <v>720.6</v>
      </c>
      <c r="K175" s="25"/>
      <c r="L175" s="19">
        <f t="shared" ref="L175" si="36">SUM(L166:L174)</f>
        <v>78.02000000000001</v>
      </c>
    </row>
    <row r="176" spans="1:12" ht="15.75" thickBot="1" x14ac:dyDescent="0.25">
      <c r="A176" s="29">
        <f>A158</f>
        <v>2</v>
      </c>
      <c r="B176" s="30">
        <f>B158</f>
        <v>4</v>
      </c>
      <c r="C176" s="50" t="s">
        <v>4</v>
      </c>
      <c r="D176" s="51"/>
      <c r="E176" s="31"/>
      <c r="F176" s="32">
        <f>F165+F175</f>
        <v>1230</v>
      </c>
      <c r="G176" s="32">
        <f t="shared" ref="G176:L176" si="37">G165+G175</f>
        <v>43.709999999999994</v>
      </c>
      <c r="H176" s="32">
        <f t="shared" si="37"/>
        <v>42.68</v>
      </c>
      <c r="I176" s="32">
        <f t="shared" si="37"/>
        <v>187.8</v>
      </c>
      <c r="J176" s="32">
        <f t="shared" si="37"/>
        <v>1261.5999999999999</v>
      </c>
      <c r="K176" s="32"/>
      <c r="L176" s="32">
        <f t="shared" si="37"/>
        <v>147.59000000000003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92</v>
      </c>
      <c r="F177" s="40">
        <v>160</v>
      </c>
      <c r="G177" s="40">
        <v>12</v>
      </c>
      <c r="H177" s="40">
        <v>17</v>
      </c>
      <c r="I177" s="40">
        <v>21</v>
      </c>
      <c r="J177" s="40">
        <v>215</v>
      </c>
      <c r="K177" s="41">
        <v>493.03</v>
      </c>
      <c r="L177" s="40">
        <v>31.57</v>
      </c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54</v>
      </c>
      <c r="F179" s="43">
        <v>200</v>
      </c>
      <c r="G179" s="43">
        <v>0.44</v>
      </c>
      <c r="H179" s="43">
        <v>0.09</v>
      </c>
      <c r="I179" s="43">
        <v>30</v>
      </c>
      <c r="J179" s="43">
        <v>128.6</v>
      </c>
      <c r="K179" s="44">
        <v>293</v>
      </c>
      <c r="L179" s="43">
        <v>9</v>
      </c>
    </row>
    <row r="180" spans="1:12" ht="25.5" x14ac:dyDescent="0.25">
      <c r="A180" s="23"/>
      <c r="B180" s="15"/>
      <c r="C180" s="11"/>
      <c r="D180" s="7" t="s">
        <v>23</v>
      </c>
      <c r="E180" s="42" t="s">
        <v>40</v>
      </c>
      <c r="F180" s="43">
        <v>40</v>
      </c>
      <c r="G180" s="43">
        <v>3.2</v>
      </c>
      <c r="H180" s="43">
        <v>0.4</v>
      </c>
      <c r="I180" s="43">
        <v>22</v>
      </c>
      <c r="J180" s="43">
        <v>104</v>
      </c>
      <c r="K180" s="44">
        <v>420.02</v>
      </c>
      <c r="L180" s="43">
        <v>4</v>
      </c>
    </row>
    <row r="181" spans="1:12" ht="15" x14ac:dyDescent="0.25">
      <c r="A181" s="23"/>
      <c r="B181" s="15"/>
      <c r="C181" s="11"/>
      <c r="D181" s="7" t="s">
        <v>24</v>
      </c>
      <c r="E181" s="42" t="s">
        <v>93</v>
      </c>
      <c r="F181" s="43">
        <v>100</v>
      </c>
      <c r="G181" s="43">
        <v>0.4</v>
      </c>
      <c r="H181" s="43">
        <v>0.4</v>
      </c>
      <c r="I181" s="43">
        <v>9.8000000000000007</v>
      </c>
      <c r="J181" s="43">
        <v>47</v>
      </c>
      <c r="K181" s="44">
        <v>38</v>
      </c>
      <c r="L181" s="43">
        <v>25</v>
      </c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38">SUM(G177:G183)</f>
        <v>16.04</v>
      </c>
      <c r="H184" s="19">
        <f t="shared" si="38"/>
        <v>17.889999999999997</v>
      </c>
      <c r="I184" s="19">
        <f t="shared" si="38"/>
        <v>82.8</v>
      </c>
      <c r="J184" s="19">
        <f t="shared" si="38"/>
        <v>494.6</v>
      </c>
      <c r="K184" s="25"/>
      <c r="L184" s="19">
        <f t="shared" ref="L184" si="39">SUM(L177:L183)</f>
        <v>69.569999999999993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98</v>
      </c>
      <c r="F185" s="43">
        <v>80</v>
      </c>
      <c r="G185" s="43">
        <v>1</v>
      </c>
      <c r="H185" s="43">
        <v>4</v>
      </c>
      <c r="I185" s="43">
        <v>9</v>
      </c>
      <c r="J185" s="43">
        <v>89</v>
      </c>
      <c r="K185" s="44">
        <v>21</v>
      </c>
      <c r="L185" s="43">
        <v>15</v>
      </c>
    </row>
    <row r="186" spans="1:12" ht="15" x14ac:dyDescent="0.25">
      <c r="A186" s="23"/>
      <c r="B186" s="15"/>
      <c r="C186" s="11"/>
      <c r="D186" s="7" t="s">
        <v>27</v>
      </c>
      <c r="E186" s="42" t="s">
        <v>95</v>
      </c>
      <c r="F186" s="43">
        <v>200</v>
      </c>
      <c r="G186" s="43">
        <v>2.02</v>
      </c>
      <c r="H186" s="43">
        <v>2.4500000000000002</v>
      </c>
      <c r="I186" s="43">
        <v>12.3</v>
      </c>
      <c r="J186" s="43">
        <v>85</v>
      </c>
      <c r="K186" s="44">
        <v>65.08</v>
      </c>
      <c r="L186" s="43">
        <v>15</v>
      </c>
    </row>
    <row r="187" spans="1:12" ht="15" x14ac:dyDescent="0.25">
      <c r="A187" s="23"/>
      <c r="B187" s="15"/>
      <c r="C187" s="11"/>
      <c r="D187" s="7" t="s">
        <v>28</v>
      </c>
      <c r="E187" s="42" t="s">
        <v>96</v>
      </c>
      <c r="F187" s="43">
        <v>180</v>
      </c>
      <c r="G187" s="43">
        <v>17</v>
      </c>
      <c r="H187" s="43">
        <v>18</v>
      </c>
      <c r="I187" s="43">
        <v>27.28</v>
      </c>
      <c r="J187" s="43">
        <v>266.18</v>
      </c>
      <c r="K187" s="44">
        <v>131.80000000000001</v>
      </c>
      <c r="L187" s="43">
        <v>39.17</v>
      </c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47</v>
      </c>
      <c r="F189" s="43">
        <v>200</v>
      </c>
      <c r="G189" s="43">
        <v>0</v>
      </c>
      <c r="H189" s="43">
        <v>0</v>
      </c>
      <c r="I189" s="43">
        <v>23.5</v>
      </c>
      <c r="J189" s="43">
        <v>95</v>
      </c>
      <c r="K189" s="44">
        <v>305.11</v>
      </c>
      <c r="L189" s="43">
        <v>5</v>
      </c>
    </row>
    <row r="190" spans="1:12" ht="25.5" x14ac:dyDescent="0.25">
      <c r="A190" s="23"/>
      <c r="B190" s="15"/>
      <c r="C190" s="11"/>
      <c r="D190" s="7" t="s">
        <v>31</v>
      </c>
      <c r="E190" s="42" t="s">
        <v>40</v>
      </c>
      <c r="F190" s="43">
        <v>40</v>
      </c>
      <c r="G190" s="43">
        <v>3.2</v>
      </c>
      <c r="H190" s="43">
        <v>0.4</v>
      </c>
      <c r="I190" s="43">
        <v>22</v>
      </c>
      <c r="J190" s="43">
        <v>104</v>
      </c>
      <c r="K190" s="44">
        <v>420.02</v>
      </c>
      <c r="L190" s="43">
        <v>2.2000000000000002</v>
      </c>
    </row>
    <row r="191" spans="1:12" ht="15" x14ac:dyDescent="0.25">
      <c r="A191" s="23"/>
      <c r="B191" s="15"/>
      <c r="C191" s="11"/>
      <c r="D191" s="7" t="s">
        <v>32</v>
      </c>
      <c r="E191" s="42" t="s">
        <v>43</v>
      </c>
      <c r="F191" s="43">
        <v>30</v>
      </c>
      <c r="G191" s="43">
        <v>2.4</v>
      </c>
      <c r="H191" s="43">
        <v>0.3</v>
      </c>
      <c r="I191" s="43">
        <v>13.8</v>
      </c>
      <c r="J191" s="43">
        <v>66</v>
      </c>
      <c r="K191" s="44">
        <v>1.2</v>
      </c>
      <c r="L191" s="43">
        <v>1.65</v>
      </c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730</v>
      </c>
      <c r="G194" s="19">
        <f t="shared" ref="G194:J194" si="40">SUM(G185:G193)</f>
        <v>25.619999999999997</v>
      </c>
      <c r="H194" s="19">
        <f t="shared" si="40"/>
        <v>25.15</v>
      </c>
      <c r="I194" s="19">
        <f t="shared" si="40"/>
        <v>107.88</v>
      </c>
      <c r="J194" s="19">
        <f t="shared" si="40"/>
        <v>705.18000000000006</v>
      </c>
      <c r="K194" s="25"/>
      <c r="L194" s="19">
        <f t="shared" ref="L194" si="41">SUM(L185:L193)</f>
        <v>78.02000000000001</v>
      </c>
    </row>
    <row r="195" spans="1:12" ht="15.75" thickBot="1" x14ac:dyDescent="0.25">
      <c r="A195" s="29">
        <f>A177</f>
        <v>2</v>
      </c>
      <c r="B195" s="30">
        <f>B177</f>
        <v>5</v>
      </c>
      <c r="C195" s="50" t="s">
        <v>4</v>
      </c>
      <c r="D195" s="51"/>
      <c r="E195" s="31"/>
      <c r="F195" s="32">
        <f>F184+F194</f>
        <v>1230</v>
      </c>
      <c r="G195" s="32">
        <f t="shared" ref="G195:L195" si="42">G184+G194</f>
        <v>41.66</v>
      </c>
      <c r="H195" s="32">
        <f t="shared" si="42"/>
        <v>43.039999999999992</v>
      </c>
      <c r="I195" s="32">
        <f t="shared" si="42"/>
        <v>190.68</v>
      </c>
      <c r="J195" s="32">
        <f t="shared" si="42"/>
        <v>1199.7800000000002</v>
      </c>
      <c r="K195" s="32"/>
      <c r="L195" s="32">
        <f t="shared" si="42"/>
        <v>147.59</v>
      </c>
    </row>
    <row r="196" spans="1:12" ht="13.5" thickBot="1" x14ac:dyDescent="0.25">
      <c r="A196" s="27"/>
      <c r="B196" s="28"/>
      <c r="C196" s="52" t="s">
        <v>5</v>
      </c>
      <c r="D196" s="52"/>
      <c r="E196" s="52"/>
      <c r="F196" s="34">
        <f>(F24+F43+F62+F81+F100+F119+F138+F157+F176+F195)/(IF(F24=0,0,1)+IF(F43=0,0,1)+IF(F62=0,0,1)+IF(F81=0,0,1)+IF(F100=0,0,1)+IF(F119=0,0,1)+IF(F138=0,0,1)+IF(F157=0,0,1)+IF(F176=0,0,1)+IF(F195=0,0,1))</f>
        <v>1269.5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42.679999999999993</v>
      </c>
      <c r="H196" s="34">
        <f t="shared" si="43"/>
        <v>43.06600000000001</v>
      </c>
      <c r="I196" s="34">
        <f t="shared" si="43"/>
        <v>191.85700000000003</v>
      </c>
      <c r="J196" s="34">
        <f t="shared" si="43"/>
        <v>1241.5500000000002</v>
      </c>
      <c r="K196" s="34"/>
      <c r="L196" s="34">
        <f t="shared" ref="L196" si="44">(L24+L43+L62+L81+L100+L119+L138+L157+L176+L195)/(IF(L24=0,0,1)+IF(L43=0,0,1)+IF(L62=0,0,1)+IF(L81=0,0,1)+IF(L100=0,0,1)+IF(L119=0,0,1)+IF(L138=0,0,1)+IF(L157=0,0,1)+IF(L176=0,0,1)+IF(L195=0,0,1))</f>
        <v>147.59000000000003</v>
      </c>
    </row>
  </sheetData>
  <sheetProtection sheet="1" objects="1" scenarios="1"/>
  <mergeCells count="14">
    <mergeCell ref="C62:D62"/>
    <mergeCell ref="C1:E1"/>
    <mergeCell ref="H1:K1"/>
    <mergeCell ref="H2:K2"/>
    <mergeCell ref="C24:D24"/>
    <mergeCell ref="C43:D43"/>
    <mergeCell ref="C195:D195"/>
    <mergeCell ref="C196:E196"/>
    <mergeCell ref="C81:D81"/>
    <mergeCell ref="C100:D100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Лист1 (2)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2024-02-28T11:19:48Z</cp:lastPrinted>
  <dcterms:created xsi:type="dcterms:W3CDTF">2022-05-16T14:23:56Z</dcterms:created>
  <dcterms:modified xsi:type="dcterms:W3CDTF">2024-10-10T09:05:09Z</dcterms:modified>
</cp:coreProperties>
</file>