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485"/>
  </bookViews>
  <sheets>
    <sheet name="Лист5" sheetId="1" r:id="rId1"/>
  </sheets>
  <calcPr calcId="145621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P12" i="1"/>
  <c r="P21" i="1" s="1"/>
  <c r="O12" i="1"/>
  <c r="O21" i="1" s="1"/>
  <c r="N12" i="1"/>
  <c r="N21" i="1" s="1"/>
  <c r="M12" i="1"/>
  <c r="M21" i="1" s="1"/>
  <c r="L12" i="1"/>
  <c r="L21" i="1" s="1"/>
  <c r="K12" i="1"/>
  <c r="K21" i="1" s="1"/>
  <c r="J12" i="1"/>
  <c r="J21" i="1" s="1"/>
  <c r="I12" i="1"/>
  <c r="I21" i="1" s="1"/>
  <c r="H12" i="1"/>
  <c r="H21" i="1" s="1"/>
  <c r="G12" i="1"/>
  <c r="G21" i="1" s="1"/>
  <c r="F12" i="1"/>
  <c r="F21" i="1" s="1"/>
  <c r="E12" i="1"/>
  <c r="E21" i="1" s="1"/>
</calcChain>
</file>

<file path=xl/sharedStrings.xml><?xml version="1.0" encoding="utf-8"?>
<sst xmlns="http://schemas.openxmlformats.org/spreadsheetml/2006/main" count="93" uniqueCount="84">
  <si>
    <t xml:space="preserve">Рацион: ШК 11-18 лет </t>
  </si>
  <si>
    <t>12 лет и старше</t>
  </si>
  <si>
    <t>День:</t>
  </si>
  <si>
    <t>четверг</t>
  </si>
  <si>
    <t>Неделя:</t>
  </si>
  <si>
    <t>2</t>
  </si>
  <si>
    <t>Возраст: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</si>
  <si>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</si>
  <si>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</si>
  <si>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</si>
  <si>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</si>
  <si>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</si>
  <si>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</si>
  <si>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</si>
  <si>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</si>
  <si>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</si>
  <si>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</si>
  <si>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</si>
  <si>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</si>
  <si>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</si>
  <si>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</si>
  <si>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</si>
  <si>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</si>
  <si>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</si>
  <si>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</si>
  <si>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</si>
  <si>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</si>
  <si>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</si>
  <si>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</si>
  <si>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</si>
  <si>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</si>
  <si>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</si>
  <si>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</si>
  <si>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</si>
  <si>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</si>
  <si>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</si>
  <si>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</si>
  <si>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</si>
  <si>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</si>
  <si>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Завтрак </t>
  </si>
  <si>
    <t>Тефтели из говядины с томатным соусом</t>
  </si>
  <si>
    <t>60/40</t>
  </si>
  <si>
    <t xml:space="preserve">Макаронные изделия отварные с маслом </t>
  </si>
  <si>
    <t>180/10</t>
  </si>
  <si>
    <t>283</t>
  </si>
  <si>
    <t xml:space="preserve">Чай с сахаром </t>
  </si>
  <si>
    <t>200</t>
  </si>
  <si>
    <t>9,98</t>
  </si>
  <si>
    <t>39,9</t>
  </si>
  <si>
    <t>0,3</t>
  </si>
  <si>
    <t>0,03</t>
  </si>
  <si>
    <t>1,1</t>
  </si>
  <si>
    <t xml:space="preserve">Хлеб пшеничный обогащенный витаминами для детского питания </t>
  </si>
  <si>
    <t>30</t>
  </si>
  <si>
    <t>2,4</t>
  </si>
  <si>
    <t>16,5</t>
  </si>
  <si>
    <t>78</t>
  </si>
  <si>
    <t>0,1</t>
  </si>
  <si>
    <t>0,45</t>
  </si>
  <si>
    <t>19,5</t>
  </si>
  <si>
    <t>4,2</t>
  </si>
  <si>
    <t>0,75</t>
  </si>
  <si>
    <t>1,2</t>
  </si>
  <si>
    <t xml:space="preserve">Хлеб ржано-пшеничный для детского питания </t>
  </si>
  <si>
    <t>13,8</t>
  </si>
  <si>
    <t>66</t>
  </si>
  <si>
    <t>0,12</t>
  </si>
  <si>
    <t>0,51</t>
  </si>
  <si>
    <t>8,7</t>
  </si>
  <si>
    <t>39</t>
  </si>
  <si>
    <t>12,6</t>
  </si>
  <si>
    <t>0,9</t>
  </si>
  <si>
    <t>Итого за Завтрак                                           суммарная масса порции:550</t>
  </si>
  <si>
    <t xml:space="preserve">Обед </t>
  </si>
  <si>
    <t>Борщ с капустой и картофелем со сметаной 250/10 ед.</t>
  </si>
  <si>
    <t>250/10</t>
  </si>
  <si>
    <t>Рыба, тушенная с овощами(филе минтая)</t>
  </si>
  <si>
    <t>50/50</t>
  </si>
  <si>
    <t xml:space="preserve">Каша гречневая рассыпчатая с маслом </t>
  </si>
  <si>
    <t>180/5</t>
  </si>
  <si>
    <t>Компот из свежих плодов</t>
  </si>
  <si>
    <t>Хлеб ржано-пшеничный для детского питания</t>
  </si>
  <si>
    <t>Итого за Обед                                                суммарная масса порции: 825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</si>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</sst>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2" fontId="0" fillId="0" borderId="2" xfId="0" applyNumberFormat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164" fontId="0" fillId="0" borderId="2" xfId="0" applyNumberFormat="1" applyBorder="1" applyAlignment="1">
      <alignment horizontal="center" vertical="top"/>
    </xf>
    <xf numFmtId="2" fontId="0" fillId="2" borderId="2" xfId="0" applyNumberFormat="1" applyFill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center" vertical="top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0" fillId="3" borderId="2" xfId="0" applyNumberFormat="1" applyFill="1" applyBorder="1" applyAlignment="1">
      <alignment horizontal="center" vertical="top"/>
    </xf>
    <xf numFmtId="164" fontId="0" fillId="2" borderId="2" xfId="0" applyNumberFormat="1" applyFill="1" applyBorder="1" applyAlignment="1">
      <alignment horizontal="center" vertical="top"/>
    </xf>
    <xf numFmtId="2" fontId="2" fillId="0" borderId="2" xfId="1" applyNumberFormat="1" applyFont="1" applyBorder="1" applyAlignment="1">
      <alignment horizontal="center" vertical="top"/>
    </xf>
    <xf numFmtId="0" fontId="2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top"/>
    </xf>
    <xf numFmtId="2" fontId="2" fillId="2" borderId="2" xfId="1" applyNumberFormat="1" applyFont="1" applyFill="1" applyBorder="1" applyAlignment="1">
      <alignment horizontal="center" vertical="top"/>
    </xf>
    <xf numFmtId="2" fontId="0" fillId="3" borderId="2" xfId="0" applyNumberFormat="1" applyFill="1" applyBorder="1" applyAlignment="1">
      <alignment horizontal="center" vertical="top"/>
    </xf>
  </cellXfs>
  <cellStyles count="3">
    <cellStyle name="Обычный" xfId="0" builtinId="0"/>
    <cellStyle name="Обычный 2" xfId="2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R15" sqref="R15"/>
    </sheetView>
  </sheetViews>
  <sheetFormatPr defaultRowHeight="15" x14ac:dyDescent="0.25"/>
  <sheetData>
    <row r="1" spans="1:16" x14ac:dyDescent="0.25">
      <c r="A1" s="1" t="s">
        <v>0</v>
      </c>
      <c r="B1" t="s">
        <v>1</v>
      </c>
      <c r="E1" s="2" t="s">
        <v>2</v>
      </c>
      <c r="F1" s="3" t="s">
        <v>3</v>
      </c>
      <c r="G1" s="4"/>
      <c r="H1" s="4"/>
      <c r="I1" s="5"/>
      <c r="J1" s="5"/>
      <c r="K1" s="6"/>
      <c r="L1" s="6"/>
      <c r="M1" s="6"/>
      <c r="N1" s="6"/>
      <c r="O1" s="6"/>
      <c r="P1" s="6"/>
    </row>
    <row r="2" spans="1:16" x14ac:dyDescent="0.25">
      <c r="A2" s="7"/>
      <c r="B2" s="7"/>
      <c r="C2" s="7"/>
      <c r="D2" s="8" t="s">
        <v>4</v>
      </c>
      <c r="E2" s="8"/>
      <c r="F2" s="9" t="s">
        <v>5</v>
      </c>
      <c r="I2" s="5" t="s">
        <v>6</v>
      </c>
      <c r="J2" s="5"/>
      <c r="K2" s="4" t="s">
        <v>1</v>
      </c>
      <c r="L2" s="4"/>
      <c r="M2" s="4"/>
      <c r="N2" s="4"/>
      <c r="O2" s="4"/>
      <c r="P2" s="4"/>
    </row>
    <row r="3" spans="1:16" x14ac:dyDescent="0.25">
      <c r="A3" s="10" t="s">
        <v>7</v>
      </c>
      <c r="B3" s="10" t="s">
        <v>8</v>
      </c>
      <c r="C3" s="10"/>
      <c r="D3" s="10" t="s">
        <v>9</v>
      </c>
      <c r="E3" s="10" t="s">
        <v>10</v>
      </c>
      <c r="F3" s="10"/>
      <c r="G3" s="10"/>
      <c r="H3" s="10" t="s">
        <v>11</v>
      </c>
      <c r="I3" s="10" t="s">
        <v>12</v>
      </c>
      <c r="J3" s="10"/>
      <c r="K3" s="10"/>
      <c r="L3" s="10"/>
      <c r="M3" s="10" t="s">
        <v>13</v>
      </c>
      <c r="N3" s="10"/>
      <c r="O3" s="10"/>
      <c r="P3" s="10"/>
    </row>
    <row r="4" spans="1:16" x14ac:dyDescent="0.25">
      <c r="A4" s="10"/>
      <c r="B4" s="10"/>
      <c r="C4" s="10"/>
      <c r="D4" s="10"/>
      <c r="E4" s="11" t="s">
        <v>14</v>
      </c>
      <c r="F4" s="11" t="s">
        <v>15</v>
      </c>
      <c r="G4" s="11" t="s">
        <v>16</v>
      </c>
      <c r="H4" s="10"/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1" t="s">
        <v>22</v>
      </c>
      <c r="O4" s="11" t="s">
        <v>23</v>
      </c>
      <c r="P4" s="12" t="s">
        <v>24</v>
      </c>
    </row>
    <row r="5" spans="1:16" x14ac:dyDescent="0.25">
      <c r="A5" s="13" t="s">
        <v>25</v>
      </c>
      <c r="B5" s="14" t="s">
        <v>5</v>
      </c>
      <c r="C5" s="14"/>
      <c r="D5" s="13" t="s">
        <v>26</v>
      </c>
      <c r="E5" s="13" t="s">
        <v>27</v>
      </c>
      <c r="F5" s="13" t="s">
        <v>28</v>
      </c>
      <c r="G5" s="13" t="s">
        <v>29</v>
      </c>
      <c r="H5" s="13" t="s">
        <v>30</v>
      </c>
      <c r="I5" s="13" t="s">
        <v>31</v>
      </c>
      <c r="J5" s="13" t="s">
        <v>32</v>
      </c>
      <c r="K5" s="13" t="s">
        <v>33</v>
      </c>
      <c r="L5" s="13" t="s">
        <v>34</v>
      </c>
      <c r="M5" s="13" t="s">
        <v>35</v>
      </c>
      <c r="N5" s="13" t="s">
        <v>36</v>
      </c>
      <c r="O5" s="13" t="s">
        <v>37</v>
      </c>
      <c r="P5" s="15" t="s">
        <v>38</v>
      </c>
    </row>
    <row r="6" spans="1:16" x14ac:dyDescent="0.25">
      <c r="A6" s="16" t="s">
        <v>39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1:16" x14ac:dyDescent="0.25">
      <c r="A7" s="19">
        <v>506.25</v>
      </c>
      <c r="B7" s="20" t="s">
        <v>40</v>
      </c>
      <c r="C7" s="21"/>
      <c r="D7" s="22" t="s">
        <v>41</v>
      </c>
      <c r="E7" s="19">
        <v>8.76</v>
      </c>
      <c r="F7" s="19">
        <v>12.21</v>
      </c>
      <c r="G7" s="19">
        <v>8.85</v>
      </c>
      <c r="H7" s="19">
        <v>180.64</v>
      </c>
      <c r="I7" s="19">
        <v>0.08</v>
      </c>
      <c r="J7" s="22">
        <v>4.16</v>
      </c>
      <c r="K7" s="19">
        <v>62.64</v>
      </c>
      <c r="L7" s="19">
        <v>2.85</v>
      </c>
      <c r="M7" s="19">
        <v>31.69</v>
      </c>
      <c r="N7" s="19">
        <v>105.2</v>
      </c>
      <c r="O7" s="23">
        <v>17.510000000000002</v>
      </c>
      <c r="P7" s="24">
        <v>1.57</v>
      </c>
    </row>
    <row r="8" spans="1:16" x14ac:dyDescent="0.25">
      <c r="A8" s="22">
        <v>211.06</v>
      </c>
      <c r="B8" s="25" t="s">
        <v>42</v>
      </c>
      <c r="C8" s="25"/>
      <c r="D8" s="22" t="s">
        <v>43</v>
      </c>
      <c r="E8" s="22">
        <v>6.97</v>
      </c>
      <c r="F8" s="22">
        <v>4.4400000000000004</v>
      </c>
      <c r="G8" s="22">
        <v>44.48</v>
      </c>
      <c r="H8" s="22">
        <v>245.99</v>
      </c>
      <c r="I8" s="22">
        <v>0.11</v>
      </c>
      <c r="J8" s="22"/>
      <c r="K8" s="22">
        <v>22.5</v>
      </c>
      <c r="L8" s="22">
        <v>1</v>
      </c>
      <c r="M8" s="22">
        <v>18.32</v>
      </c>
      <c r="N8" s="22">
        <v>56.31</v>
      </c>
      <c r="O8" s="22">
        <v>10.39</v>
      </c>
      <c r="P8" s="26">
        <v>1.06</v>
      </c>
    </row>
    <row r="9" spans="1:16" x14ac:dyDescent="0.25">
      <c r="A9" s="22" t="s">
        <v>44</v>
      </c>
      <c r="B9" s="25" t="s">
        <v>45</v>
      </c>
      <c r="C9" s="25"/>
      <c r="D9" s="22" t="s">
        <v>46</v>
      </c>
      <c r="E9" s="22"/>
      <c r="F9" s="22"/>
      <c r="G9" s="22" t="s">
        <v>47</v>
      </c>
      <c r="H9" s="22" t="s">
        <v>48</v>
      </c>
      <c r="I9" s="22"/>
      <c r="J9" s="22"/>
      <c r="K9" s="22"/>
      <c r="L9" s="22"/>
      <c r="M9" s="22" t="s">
        <v>49</v>
      </c>
      <c r="N9" s="22"/>
      <c r="O9" s="22"/>
      <c r="P9" s="26" t="s">
        <v>50</v>
      </c>
    </row>
    <row r="10" spans="1:16" x14ac:dyDescent="0.25">
      <c r="A10" s="22" t="s">
        <v>51</v>
      </c>
      <c r="B10" s="25" t="s">
        <v>52</v>
      </c>
      <c r="C10" s="25"/>
      <c r="D10" s="22" t="s">
        <v>53</v>
      </c>
      <c r="E10" s="22" t="s">
        <v>54</v>
      </c>
      <c r="F10" s="22" t="s">
        <v>49</v>
      </c>
      <c r="G10" s="22" t="s">
        <v>55</v>
      </c>
      <c r="H10" s="22" t="s">
        <v>56</v>
      </c>
      <c r="I10" s="22" t="s">
        <v>57</v>
      </c>
      <c r="J10" s="22"/>
      <c r="K10" s="22"/>
      <c r="L10" s="22" t="s">
        <v>58</v>
      </c>
      <c r="M10" s="22" t="s">
        <v>29</v>
      </c>
      <c r="N10" s="22" t="s">
        <v>59</v>
      </c>
      <c r="O10" s="22" t="s">
        <v>60</v>
      </c>
      <c r="P10" s="26" t="s">
        <v>61</v>
      </c>
    </row>
    <row r="11" spans="1:16" x14ac:dyDescent="0.25">
      <c r="A11" s="22" t="s">
        <v>62</v>
      </c>
      <c r="B11" s="25" t="s">
        <v>63</v>
      </c>
      <c r="C11" s="25"/>
      <c r="D11" s="22" t="s">
        <v>53</v>
      </c>
      <c r="E11" s="22" t="s">
        <v>54</v>
      </c>
      <c r="F11" s="22" t="s">
        <v>49</v>
      </c>
      <c r="G11" s="22" t="s">
        <v>64</v>
      </c>
      <c r="H11" s="22" t="s">
        <v>65</v>
      </c>
      <c r="I11" s="22" t="s">
        <v>66</v>
      </c>
      <c r="J11" s="22"/>
      <c r="K11" s="22"/>
      <c r="L11" s="22" t="s">
        <v>67</v>
      </c>
      <c r="M11" s="22" t="s">
        <v>68</v>
      </c>
      <c r="N11" s="22" t="s">
        <v>69</v>
      </c>
      <c r="O11" s="22" t="s">
        <v>70</v>
      </c>
      <c r="P11" s="26" t="s">
        <v>71</v>
      </c>
    </row>
    <row r="12" spans="1:16" x14ac:dyDescent="0.25">
      <c r="A12" s="27" t="s">
        <v>72</v>
      </c>
      <c r="B12" s="28"/>
      <c r="C12" s="28"/>
      <c r="D12" s="29"/>
      <c r="E12" s="23">
        <f>E7+E8+E9+E10+E11</f>
        <v>20.529999999999998</v>
      </c>
      <c r="F12" s="23">
        <f t="shared" ref="F12:P12" si="0">F7+F8+F9+F10+F11</f>
        <v>17.250000000000004</v>
      </c>
      <c r="G12" s="23">
        <f t="shared" si="0"/>
        <v>93.61</v>
      </c>
      <c r="H12" s="30">
        <f t="shared" si="0"/>
        <v>610.53</v>
      </c>
      <c r="I12" s="23">
        <f t="shared" si="0"/>
        <v>0.41000000000000003</v>
      </c>
      <c r="J12" s="23">
        <f t="shared" si="0"/>
        <v>4.16</v>
      </c>
      <c r="K12" s="23">
        <f t="shared" si="0"/>
        <v>85.14</v>
      </c>
      <c r="L12" s="23">
        <f t="shared" si="0"/>
        <v>4.8099999999999996</v>
      </c>
      <c r="M12" s="23">
        <f t="shared" si="0"/>
        <v>65.010000000000005</v>
      </c>
      <c r="N12" s="23">
        <f t="shared" si="0"/>
        <v>220.01</v>
      </c>
      <c r="O12" s="23">
        <f t="shared" si="0"/>
        <v>44.7</v>
      </c>
      <c r="P12" s="31">
        <f t="shared" si="0"/>
        <v>4.3099999999999996</v>
      </c>
    </row>
    <row r="13" spans="1:16" x14ac:dyDescent="0.25">
      <c r="A13" s="16" t="s">
        <v>73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</row>
    <row r="14" spans="1:16" x14ac:dyDescent="0.25">
      <c r="A14" s="22">
        <v>56.13</v>
      </c>
      <c r="B14" s="25" t="s">
        <v>74</v>
      </c>
      <c r="C14" s="25"/>
      <c r="D14" s="22" t="s">
        <v>75</v>
      </c>
      <c r="E14" s="22">
        <v>1.7</v>
      </c>
      <c r="F14" s="22">
        <v>5</v>
      </c>
      <c r="G14" s="22">
        <v>11.6</v>
      </c>
      <c r="H14" s="22">
        <v>97</v>
      </c>
      <c r="I14" s="22">
        <v>0.06</v>
      </c>
      <c r="J14" s="22">
        <v>19.89</v>
      </c>
      <c r="K14" s="22">
        <v>221.7</v>
      </c>
      <c r="L14" s="22">
        <v>1.96</v>
      </c>
      <c r="M14" s="22">
        <v>45.28</v>
      </c>
      <c r="N14" s="22">
        <v>54.52</v>
      </c>
      <c r="O14" s="22">
        <v>24.42</v>
      </c>
      <c r="P14" s="26">
        <v>1.1299999999999999</v>
      </c>
    </row>
    <row r="15" spans="1:16" x14ac:dyDescent="0.25">
      <c r="A15" s="32">
        <v>80.62</v>
      </c>
      <c r="B15" s="33" t="s">
        <v>76</v>
      </c>
      <c r="C15" s="33"/>
      <c r="D15" s="34" t="s">
        <v>77</v>
      </c>
      <c r="E15" s="32">
        <v>10.18</v>
      </c>
      <c r="F15" s="32">
        <v>7.78</v>
      </c>
      <c r="G15" s="32">
        <v>2.17</v>
      </c>
      <c r="H15" s="32">
        <v>119.99</v>
      </c>
      <c r="I15" s="32">
        <v>0.08</v>
      </c>
      <c r="J15" s="32">
        <v>30.04</v>
      </c>
      <c r="K15" s="32">
        <v>446.15</v>
      </c>
      <c r="L15" s="32">
        <v>3.46</v>
      </c>
      <c r="M15" s="32">
        <v>45.28</v>
      </c>
      <c r="N15" s="32">
        <v>164.48</v>
      </c>
      <c r="O15" s="32">
        <v>43.48</v>
      </c>
      <c r="P15" s="35">
        <v>0.73</v>
      </c>
    </row>
    <row r="16" spans="1:16" x14ac:dyDescent="0.25">
      <c r="A16" s="19">
        <v>497.03</v>
      </c>
      <c r="B16" s="25" t="s">
        <v>78</v>
      </c>
      <c r="C16" s="25"/>
      <c r="D16" s="22" t="s">
        <v>79</v>
      </c>
      <c r="E16" s="19">
        <v>10.85</v>
      </c>
      <c r="F16" s="19">
        <v>7.18</v>
      </c>
      <c r="G16" s="19">
        <v>49</v>
      </c>
      <c r="H16" s="19">
        <v>303.55</v>
      </c>
      <c r="I16" s="19">
        <v>0.37</v>
      </c>
      <c r="J16" s="22"/>
      <c r="K16" s="19">
        <v>23.93</v>
      </c>
      <c r="L16" s="19">
        <v>0.62</v>
      </c>
      <c r="M16" s="19">
        <v>22.1</v>
      </c>
      <c r="N16" s="19">
        <v>214.27</v>
      </c>
      <c r="O16" s="23">
        <v>142.97999999999999</v>
      </c>
      <c r="P16" s="24">
        <v>4.82</v>
      </c>
    </row>
    <row r="17" spans="1:16" x14ac:dyDescent="0.25">
      <c r="A17" s="22">
        <v>294.01</v>
      </c>
      <c r="B17" s="25" t="s">
        <v>80</v>
      </c>
      <c r="C17" s="25"/>
      <c r="D17" s="22" t="s">
        <v>46</v>
      </c>
      <c r="E17" s="22">
        <v>0.16</v>
      </c>
      <c r="F17" s="22">
        <v>0.16</v>
      </c>
      <c r="G17" s="22">
        <v>18.89</v>
      </c>
      <c r="H17" s="22">
        <v>68</v>
      </c>
      <c r="I17" s="22">
        <v>0.01</v>
      </c>
      <c r="J17" s="22">
        <v>4</v>
      </c>
      <c r="K17" s="22">
        <v>2</v>
      </c>
      <c r="L17" s="22">
        <v>0.08</v>
      </c>
      <c r="M17" s="22">
        <v>6.85</v>
      </c>
      <c r="N17" s="22">
        <v>4.4000000000000004</v>
      </c>
      <c r="O17" s="22">
        <v>3.6</v>
      </c>
      <c r="P17" s="26">
        <v>0.93</v>
      </c>
    </row>
    <row r="18" spans="1:16" x14ac:dyDescent="0.25">
      <c r="A18" s="22">
        <v>420.02</v>
      </c>
      <c r="B18" s="20" t="s">
        <v>52</v>
      </c>
      <c r="C18" s="21"/>
      <c r="D18" s="22">
        <v>40</v>
      </c>
      <c r="E18" s="22">
        <v>3.2</v>
      </c>
      <c r="F18" s="22">
        <v>0.4</v>
      </c>
      <c r="G18" s="22">
        <v>22</v>
      </c>
      <c r="H18" s="22">
        <v>104</v>
      </c>
      <c r="I18" s="22">
        <v>0.14000000000000001</v>
      </c>
      <c r="J18" s="22"/>
      <c r="K18" s="22"/>
      <c r="L18" s="22">
        <v>0.6</v>
      </c>
      <c r="M18" s="22">
        <v>8</v>
      </c>
      <c r="N18" s="22">
        <v>26</v>
      </c>
      <c r="O18" s="22">
        <v>5.6</v>
      </c>
      <c r="P18" s="26">
        <v>1</v>
      </c>
    </row>
    <row r="19" spans="1:16" x14ac:dyDescent="0.25">
      <c r="A19" s="22">
        <v>421.11</v>
      </c>
      <c r="B19" s="20" t="s">
        <v>81</v>
      </c>
      <c r="C19" s="21"/>
      <c r="D19" s="22">
        <v>40</v>
      </c>
      <c r="E19" s="22">
        <v>3.2</v>
      </c>
      <c r="F19" s="22">
        <v>0.4</v>
      </c>
      <c r="G19" s="22">
        <v>18.399999999999999</v>
      </c>
      <c r="H19" s="22">
        <v>88</v>
      </c>
      <c r="I19" s="22">
        <v>0.16</v>
      </c>
      <c r="J19" s="22"/>
      <c r="K19" s="22"/>
      <c r="L19" s="22">
        <v>0.68</v>
      </c>
      <c r="M19" s="22">
        <v>11.6</v>
      </c>
      <c r="N19" s="22">
        <v>52</v>
      </c>
      <c r="O19" s="22">
        <v>16.8</v>
      </c>
      <c r="P19" s="26">
        <v>1.2</v>
      </c>
    </row>
    <row r="20" spans="1:16" x14ac:dyDescent="0.25">
      <c r="A20" s="27" t="s">
        <v>82</v>
      </c>
      <c r="B20" s="28"/>
      <c r="C20" s="28"/>
      <c r="D20" s="29"/>
      <c r="E20" s="19">
        <f>E14+E15+E16+E17+E18+E19</f>
        <v>29.289999999999996</v>
      </c>
      <c r="F20" s="19">
        <f t="shared" ref="F20:P20" si="1">F14+F15+F16+F17+F18+F19</f>
        <v>20.919999999999998</v>
      </c>
      <c r="G20" s="19">
        <f t="shared" si="1"/>
        <v>122.06</v>
      </c>
      <c r="H20" s="36">
        <f t="shared" si="1"/>
        <v>780.54</v>
      </c>
      <c r="I20" s="19">
        <f t="shared" si="1"/>
        <v>0.82000000000000006</v>
      </c>
      <c r="J20" s="19">
        <f t="shared" si="1"/>
        <v>53.93</v>
      </c>
      <c r="K20" s="19">
        <f t="shared" si="1"/>
        <v>693.77999999999986</v>
      </c>
      <c r="L20" s="19">
        <f t="shared" si="1"/>
        <v>7.3999999999999995</v>
      </c>
      <c r="M20" s="19">
        <f t="shared" si="1"/>
        <v>139.10999999999999</v>
      </c>
      <c r="N20" s="19">
        <f t="shared" si="1"/>
        <v>515.66999999999996</v>
      </c>
      <c r="O20" s="19">
        <f t="shared" si="1"/>
        <v>236.88</v>
      </c>
      <c r="P20" s="24">
        <f t="shared" si="1"/>
        <v>9.8099999999999987</v>
      </c>
    </row>
    <row r="21" spans="1:16" x14ac:dyDescent="0.25">
      <c r="A21" s="16" t="s">
        <v>83</v>
      </c>
      <c r="B21" s="17"/>
      <c r="C21" s="17"/>
      <c r="D21" s="18"/>
      <c r="E21" s="22">
        <f t="shared" ref="E21:P21" si="2">E12+E20</f>
        <v>49.819999999999993</v>
      </c>
      <c r="F21" s="22">
        <f t="shared" si="2"/>
        <v>38.17</v>
      </c>
      <c r="G21" s="22">
        <f t="shared" si="2"/>
        <v>215.67000000000002</v>
      </c>
      <c r="H21" s="22">
        <f t="shared" si="2"/>
        <v>1391.07</v>
      </c>
      <c r="I21" s="22">
        <f t="shared" si="2"/>
        <v>1.23</v>
      </c>
      <c r="J21" s="22">
        <f t="shared" si="2"/>
        <v>58.09</v>
      </c>
      <c r="K21" s="22">
        <f t="shared" si="2"/>
        <v>778.91999999999985</v>
      </c>
      <c r="L21" s="22">
        <f t="shared" si="2"/>
        <v>12.209999999999999</v>
      </c>
      <c r="M21" s="22">
        <f t="shared" si="2"/>
        <v>204.12</v>
      </c>
      <c r="N21" s="22">
        <f t="shared" si="2"/>
        <v>735.68</v>
      </c>
      <c r="O21" s="22">
        <f t="shared" si="2"/>
        <v>281.58</v>
      </c>
      <c r="P21" s="26">
        <f t="shared" si="2"/>
        <v>14.119999999999997</v>
      </c>
    </row>
  </sheetData>
  <mergeCells count="31">
    <mergeCell ref="B16:C16"/>
    <mergeCell ref="B17:C17"/>
    <mergeCell ref="B18:C18"/>
    <mergeCell ref="B19:C19"/>
    <mergeCell ref="A20:D20"/>
    <mergeCell ref="A21:D21"/>
    <mergeCell ref="B10:C10"/>
    <mergeCell ref="B11:C11"/>
    <mergeCell ref="A12:D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A2:C2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2024-09-22T12:25:14Z</dcterms:created>
  <dcterms:modified xsi:type="dcterms:W3CDTF">2024-09-22T12:25:38Z</dcterms:modified>
</cp:coreProperties>
</file>